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DE INFR.Y DOTACIÓN\PROCESOS DE CONTRATACIÓN\CONTRATACIÓN 2025\INTERV. A.M.  GRUPO 2\ANEXO TECNICO INTV. II\"/>
    </mc:Choice>
  </mc:AlternateContent>
  <bookViews>
    <workbookView xWindow="0" yWindow="0" windowWidth="28800" windowHeight="12435"/>
  </bookViews>
  <sheets>
    <sheet name="PTO INTERVENTORIA " sheetId="6" r:id="rId1"/>
    <sheet name="FM" sheetId="7" r:id="rId2"/>
  </sheets>
  <calcPr calcId="152511"/>
</workbook>
</file>

<file path=xl/calcChain.xml><?xml version="1.0" encoding="utf-8"?>
<calcChain xmlns="http://schemas.openxmlformats.org/spreadsheetml/2006/main">
  <c r="E50" i="7" l="1"/>
  <c r="E41" i="7" l="1"/>
  <c r="E37" i="7"/>
  <c r="E30" i="7"/>
  <c r="E23" i="7"/>
  <c r="E14" i="7"/>
  <c r="E51" i="7" l="1"/>
  <c r="E53" i="7" s="1"/>
</calcChain>
</file>

<file path=xl/sharedStrings.xml><?xml version="1.0" encoding="utf-8"?>
<sst xmlns="http://schemas.openxmlformats.org/spreadsheetml/2006/main" count="109" uniqueCount="108">
  <si>
    <r>
      <rPr>
        <b/>
        <sz val="6"/>
        <rFont val="Arial"/>
        <family val="2"/>
      </rPr>
      <t>CANTIDAD</t>
    </r>
  </si>
  <si>
    <r>
      <rPr>
        <b/>
        <sz val="6"/>
        <rFont val="Arial"/>
        <family val="2"/>
      </rPr>
      <t>VALOR</t>
    </r>
  </si>
  <si>
    <r>
      <rPr>
        <b/>
        <sz val="6"/>
        <rFont val="Arial"/>
        <family val="2"/>
      </rPr>
      <t>CARGO / OFICIO</t>
    </r>
  </si>
  <si>
    <r>
      <rPr>
        <b/>
        <sz val="6"/>
        <rFont val="Arial"/>
        <family val="2"/>
      </rPr>
      <t>SUELDO Y/O</t>
    </r>
  </si>
  <si>
    <r>
      <rPr>
        <b/>
        <sz val="6"/>
        <rFont val="Arial"/>
        <family val="2"/>
      </rPr>
      <t>TIEMPO</t>
    </r>
  </si>
  <si>
    <r>
      <rPr>
        <b/>
        <sz val="6"/>
        <rFont val="Arial"/>
        <family val="2"/>
      </rPr>
      <t>PARTICIPACIÓN</t>
    </r>
  </si>
  <si>
    <r>
      <rPr>
        <b/>
        <sz val="6"/>
        <rFont val="Arial"/>
        <family val="2"/>
      </rPr>
      <t>JORNAL MENSUAL</t>
    </r>
  </si>
  <si>
    <r>
      <rPr>
        <b/>
        <sz val="6"/>
        <rFont val="Arial"/>
        <family val="2"/>
      </rPr>
      <t>(Personas)</t>
    </r>
  </si>
  <si>
    <r>
      <rPr>
        <b/>
        <sz val="6"/>
        <rFont val="Arial"/>
        <family val="2"/>
      </rPr>
      <t>(Meses)</t>
    </r>
  </si>
  <si>
    <r>
      <rPr>
        <b/>
        <sz val="6"/>
        <rFont val="Arial"/>
        <family val="2"/>
      </rPr>
      <t>TOTAL (% Mes)</t>
    </r>
  </si>
  <si>
    <r>
      <rPr>
        <b/>
        <sz val="6"/>
        <rFont val="Arial"/>
        <family val="2"/>
      </rPr>
      <t>PARCIAL</t>
    </r>
  </si>
  <si>
    <r>
      <rPr>
        <b/>
        <sz val="6"/>
        <rFont val="Arial"/>
        <family val="2"/>
      </rPr>
      <t>(1)*(2)*(3)*(4) = (5)</t>
    </r>
  </si>
  <si>
    <r>
      <rPr>
        <b/>
        <sz val="6"/>
        <rFont val="Arial"/>
        <family val="2"/>
      </rPr>
      <t>1. COSTOS DIRECTOS DE PERSONAL</t>
    </r>
  </si>
  <si>
    <r>
      <rPr>
        <b/>
        <sz val="6"/>
        <rFont val="Arial"/>
        <family val="2"/>
      </rPr>
      <t>1.1 PERSONAL PROFESIONAL</t>
    </r>
  </si>
  <si>
    <r>
      <rPr>
        <b/>
        <sz val="6"/>
        <rFont val="Arial"/>
        <family val="2"/>
      </rPr>
      <t>1.2 PERSONAL AUXILIAR TÉCNICO</t>
    </r>
  </si>
  <si>
    <r>
      <rPr>
        <b/>
        <sz val="6"/>
        <rFont val="Arial"/>
        <family val="2"/>
      </rPr>
      <t>SUBTOTAL COSTOS DE PERSONAL = SUMATORIA DE (5) = (6)</t>
    </r>
  </si>
  <si>
    <r>
      <rPr>
        <b/>
        <sz val="6"/>
        <rFont val="Arial"/>
        <family val="2"/>
      </rPr>
      <t>FACTOR MULTIPLICADOR (7)</t>
    </r>
  </si>
  <si>
    <r>
      <rPr>
        <b/>
        <sz val="6"/>
        <rFont val="Arial"/>
        <family val="2"/>
      </rPr>
      <t>COSTO DIRECTO PERSONAL INTERVENTORÍA = (6) * (7) = (A)</t>
    </r>
  </si>
  <si>
    <r>
      <rPr>
        <b/>
        <sz val="6"/>
        <rFont val="Arial"/>
        <family val="2"/>
      </rPr>
      <t>IVA = (%) * (A) = (B)</t>
    </r>
  </si>
  <si>
    <r>
      <rPr>
        <b/>
        <sz val="6"/>
        <rFont val="Arial"/>
        <family val="2"/>
      </rPr>
      <t>COSTOS TOTAL INTERVENTORÍA = (A) + (B) = (C)</t>
    </r>
  </si>
  <si>
    <r>
      <rPr>
        <b/>
        <sz val="9"/>
        <rFont val="Tahoma"/>
        <family val="2"/>
      </rPr>
      <t>FACTOR MULTIPLICADOR</t>
    </r>
  </si>
  <si>
    <r>
      <rPr>
        <b/>
        <sz val="7"/>
        <rFont val="Tahoma"/>
        <family val="2"/>
      </rPr>
      <t>ITEM</t>
    </r>
  </si>
  <si>
    <r>
      <rPr>
        <b/>
        <sz val="7"/>
        <rFont val="Tahoma"/>
        <family val="2"/>
      </rPr>
      <t>CONCEPTO</t>
    </r>
  </si>
  <si>
    <r>
      <rPr>
        <b/>
        <sz val="7"/>
        <rFont val="Tahoma"/>
        <family val="2"/>
      </rPr>
      <t>PORCENTAJE</t>
    </r>
  </si>
  <si>
    <r>
      <rPr>
        <b/>
        <sz val="7"/>
        <rFont val="Tahoma"/>
        <family val="2"/>
      </rPr>
      <t>Salarios y Prestaciones Sociales de Personal Facturable</t>
    </r>
  </si>
  <si>
    <r>
      <rPr>
        <sz val="7"/>
        <rFont val="Verdana"/>
        <family val="2"/>
      </rPr>
      <t>1.1.</t>
    </r>
  </si>
  <si>
    <r>
      <rPr>
        <sz val="7"/>
        <rFont val="Verdana"/>
        <family val="2"/>
      </rPr>
      <t>Salarios</t>
    </r>
  </si>
  <si>
    <r>
      <rPr>
        <sz val="7"/>
        <rFont val="Verdana"/>
        <family val="2"/>
      </rPr>
      <t>1.2.</t>
    </r>
  </si>
  <si>
    <r>
      <rPr>
        <sz val="7"/>
        <rFont val="Verdana"/>
        <family val="2"/>
      </rPr>
      <t>Prima anual (legal)</t>
    </r>
  </si>
  <si>
    <r>
      <rPr>
        <sz val="7"/>
        <rFont val="Verdana"/>
        <family val="2"/>
      </rPr>
      <t>÷ 12 =</t>
    </r>
  </si>
  <si>
    <r>
      <rPr>
        <sz val="7"/>
        <rFont val="Verdana"/>
        <family val="2"/>
      </rPr>
      <t>1.3.</t>
    </r>
  </si>
  <si>
    <r>
      <rPr>
        <sz val="7"/>
        <rFont val="Verdana"/>
        <family val="2"/>
      </rPr>
      <t>Cesantía</t>
    </r>
  </si>
  <si>
    <r>
      <rPr>
        <sz val="7"/>
        <rFont val="Verdana"/>
        <family val="2"/>
      </rPr>
      <t>1.4.</t>
    </r>
  </si>
  <si>
    <r>
      <rPr>
        <sz val="7"/>
        <rFont val="Verdana"/>
        <family val="2"/>
      </rPr>
      <t>Intereses de cesantía</t>
    </r>
  </si>
  <si>
    <r>
      <rPr>
        <sz val="7"/>
        <rFont val="Verdana"/>
        <family val="2"/>
      </rPr>
      <t>1.5.</t>
    </r>
  </si>
  <si>
    <r>
      <rPr>
        <sz val="7"/>
        <rFont val="Verdana"/>
        <family val="2"/>
      </rPr>
      <t>Vacaciones</t>
    </r>
  </si>
  <si>
    <r>
      <rPr>
        <sz val="7"/>
        <rFont val="Verdana"/>
        <family val="2"/>
      </rPr>
      <t>1.6.</t>
    </r>
  </si>
  <si>
    <r>
      <rPr>
        <sz val="7"/>
        <rFont val="Verdana"/>
        <family val="2"/>
      </rPr>
      <t>Seguridad Social (salud (8,5%) + pensión (12%))</t>
    </r>
  </si>
  <si>
    <r>
      <rPr>
        <sz val="7"/>
        <rFont val="Verdana"/>
        <family val="2"/>
      </rPr>
      <t>1.7.</t>
    </r>
  </si>
  <si>
    <r>
      <rPr>
        <sz val="7"/>
        <rFont val="Verdana"/>
        <family val="2"/>
      </rPr>
      <t>Caja de Compensación Familiar</t>
    </r>
  </si>
  <si>
    <r>
      <rPr>
        <sz val="7"/>
        <rFont val="Verdana"/>
        <family val="2"/>
      </rPr>
      <t>1.8.</t>
    </r>
  </si>
  <si>
    <r>
      <rPr>
        <sz val="7"/>
        <rFont val="Verdana"/>
        <family val="2"/>
      </rPr>
      <t>ARL (Riesgos Profesionales)</t>
    </r>
  </si>
  <si>
    <r>
      <rPr>
        <sz val="7"/>
        <rFont val="Verdana"/>
        <family val="2"/>
      </rPr>
      <t>1.9.</t>
    </r>
  </si>
  <si>
    <r>
      <rPr>
        <sz val="7"/>
        <rFont val="Verdana"/>
        <family val="2"/>
      </rPr>
      <t>Sena</t>
    </r>
  </si>
  <si>
    <r>
      <rPr>
        <sz val="7"/>
        <rFont val="Verdana"/>
        <family val="2"/>
      </rPr>
      <t>1.10.</t>
    </r>
  </si>
  <si>
    <r>
      <rPr>
        <sz val="7"/>
        <rFont val="Verdana"/>
        <family val="2"/>
      </rPr>
      <t>ICBF</t>
    </r>
  </si>
  <si>
    <r>
      <rPr>
        <b/>
        <sz val="7"/>
        <rFont val="Tahoma"/>
        <family val="2"/>
      </rPr>
      <t>Subtotal (1):</t>
    </r>
  </si>
  <si>
    <r>
      <rPr>
        <b/>
        <sz val="7"/>
        <rFont val="Tahoma"/>
        <family val="2"/>
      </rPr>
      <t>Gastos Directos</t>
    </r>
  </si>
  <si>
    <r>
      <rPr>
        <sz val="7"/>
        <rFont val="Verdana"/>
        <family val="2"/>
      </rPr>
      <t>2.1.</t>
    </r>
  </si>
  <si>
    <r>
      <rPr>
        <sz val="7"/>
        <rFont val="Verdana"/>
        <family val="2"/>
      </rPr>
      <t>Arriendo oficina</t>
    </r>
  </si>
  <si>
    <r>
      <rPr>
        <sz val="7"/>
        <rFont val="Verdana"/>
        <family val="2"/>
      </rPr>
      <t>2.2.</t>
    </r>
  </si>
  <si>
    <r>
      <rPr>
        <sz val="7"/>
        <rFont val="Verdana"/>
        <family val="2"/>
      </rPr>
      <t>Administración oficina</t>
    </r>
  </si>
  <si>
    <r>
      <rPr>
        <sz val="7"/>
        <rFont val="Verdana"/>
        <family val="2"/>
      </rPr>
      <t>2.3.</t>
    </r>
  </si>
  <si>
    <r>
      <rPr>
        <sz val="7"/>
        <rFont val="Verdana"/>
        <family val="2"/>
      </rPr>
      <t>Servicios públicos</t>
    </r>
  </si>
  <si>
    <r>
      <rPr>
        <sz val="7"/>
        <rFont val="Verdana"/>
        <family val="2"/>
      </rPr>
      <t>Transporte y viáticos (20)</t>
    </r>
  </si>
  <si>
    <r>
      <rPr>
        <sz val="7"/>
        <rFont val="Verdana"/>
        <family val="2"/>
      </rPr>
      <t>2.5.</t>
    </r>
  </si>
  <si>
    <r>
      <rPr>
        <sz val="7"/>
        <rFont val="Verdana"/>
        <family val="2"/>
      </rPr>
      <t>Edicion, informes, fotocopias, impresión planos y otros</t>
    </r>
  </si>
  <si>
    <r>
      <rPr>
        <sz val="7"/>
        <rFont val="Verdana"/>
        <family val="2"/>
      </rPr>
      <t>2.6.</t>
    </r>
  </si>
  <si>
    <r>
      <rPr>
        <sz val="7"/>
        <rFont val="Verdana"/>
        <family val="2"/>
      </rPr>
      <t>Comunicaciones (telefono, celular, fax, correo, etc)</t>
    </r>
  </si>
  <si>
    <r>
      <rPr>
        <b/>
        <sz val="7"/>
        <rFont val="Tahoma"/>
        <family val="2"/>
      </rPr>
      <t>Subtotal (2):</t>
    </r>
  </si>
  <si>
    <r>
      <rPr>
        <b/>
        <sz val="7"/>
        <rFont val="Tahoma"/>
        <family val="2"/>
      </rPr>
      <t>Gastos Generales</t>
    </r>
  </si>
  <si>
    <r>
      <rPr>
        <sz val="7"/>
        <rFont val="Verdana"/>
        <family val="2"/>
      </rPr>
      <t>3.1.</t>
    </r>
  </si>
  <si>
    <r>
      <rPr>
        <sz val="7"/>
        <rFont val="Verdana"/>
        <family val="2"/>
      </rPr>
      <t>Preparación de Propuesta</t>
    </r>
  </si>
  <si>
    <r>
      <rPr>
        <sz val="7"/>
        <rFont val="Verdana"/>
        <family val="2"/>
      </rPr>
      <t>3.2.</t>
    </r>
  </si>
  <si>
    <r>
      <rPr>
        <sz val="7"/>
        <rFont val="Verdana"/>
        <family val="2"/>
      </rPr>
      <t>Asesoria Contable Tributaria  y Juridica</t>
    </r>
  </si>
  <si>
    <r>
      <rPr>
        <sz val="7"/>
        <rFont val="Verdana"/>
        <family val="2"/>
      </rPr>
      <t>3.3.</t>
    </r>
  </si>
  <si>
    <r>
      <rPr>
        <sz val="7"/>
        <rFont val="Verdana"/>
        <family val="2"/>
      </rPr>
      <t>Equipos y Mantenimiento Oficina</t>
    </r>
  </si>
  <si>
    <r>
      <rPr>
        <sz val="7"/>
        <rFont val="Verdana"/>
        <family val="2"/>
      </rPr>
      <t>Ensayos de Laboratorio (22)</t>
    </r>
  </si>
  <si>
    <r>
      <rPr>
        <b/>
        <sz val="7"/>
        <rFont val="Tahoma"/>
        <family val="2"/>
      </rPr>
      <t>Subtotal (3):</t>
    </r>
  </si>
  <si>
    <r>
      <rPr>
        <b/>
        <sz val="7"/>
        <rFont val="Tahoma"/>
        <family val="2"/>
      </rPr>
      <t>Costos Directos No Reembolsables</t>
    </r>
  </si>
  <si>
    <r>
      <rPr>
        <sz val="7"/>
        <rFont val="Verdana"/>
        <family val="2"/>
      </rPr>
      <t>4.1.</t>
    </r>
  </si>
  <si>
    <r>
      <rPr>
        <sz val="7"/>
        <rFont val="Verdana"/>
        <family val="2"/>
      </rPr>
      <t>Poliza de Calidad</t>
    </r>
  </si>
  <si>
    <r>
      <rPr>
        <sz val="7"/>
        <rFont val="Verdana"/>
        <family val="2"/>
      </rPr>
      <t>4.2.</t>
    </r>
  </si>
  <si>
    <r>
      <rPr>
        <sz val="7"/>
        <rFont val="Verdana"/>
        <family val="2"/>
      </rPr>
      <t>Póliza Cumplimiento</t>
    </r>
  </si>
  <si>
    <r>
      <rPr>
        <sz val="7"/>
        <rFont val="Verdana"/>
        <family val="2"/>
      </rPr>
      <t>4.3.</t>
    </r>
  </si>
  <si>
    <r>
      <rPr>
        <sz val="7"/>
        <rFont val="Verdana"/>
        <family val="2"/>
      </rPr>
      <t>Póliza Salarios y Prestaciones Sociales</t>
    </r>
  </si>
  <si>
    <r>
      <rPr>
        <sz val="7"/>
        <rFont val="Verdana"/>
        <family val="2"/>
      </rPr>
      <t>4.4.</t>
    </r>
  </si>
  <si>
    <r>
      <rPr>
        <sz val="7"/>
        <rFont val="Verdana"/>
        <family val="2"/>
      </rPr>
      <t>Poliza de Anticipo</t>
    </r>
  </si>
  <si>
    <r>
      <rPr>
        <b/>
        <sz val="7"/>
        <rFont val="Tahoma"/>
        <family val="2"/>
      </rPr>
      <t>Subtotal (4):</t>
    </r>
  </si>
  <si>
    <r>
      <rPr>
        <b/>
        <sz val="7"/>
        <rFont val="Tahoma"/>
        <family val="2"/>
      </rPr>
      <t>Honorarios (Utilidad del Consultor y Costos No Previstos)</t>
    </r>
  </si>
  <si>
    <r>
      <rPr>
        <sz val="7"/>
        <rFont val="Verdana"/>
        <family val="2"/>
      </rPr>
      <t>Honorarios</t>
    </r>
  </si>
  <si>
    <r>
      <rPr>
        <b/>
        <sz val="7"/>
        <rFont val="Tahoma"/>
        <family val="2"/>
      </rPr>
      <t>Gravámenes.</t>
    </r>
  </si>
  <si>
    <r>
      <rPr>
        <sz val="7"/>
        <rFont val="Verdana"/>
        <family val="2"/>
      </rPr>
      <t>Estampilla pro cultura</t>
    </r>
  </si>
  <si>
    <r>
      <rPr>
        <sz val="7"/>
        <rFont val="Verdana"/>
        <family val="2"/>
      </rPr>
      <t>Estampilla adulto mayor</t>
    </r>
  </si>
  <si>
    <r>
      <rPr>
        <sz val="7"/>
        <rFont val="Verdana"/>
        <family val="2"/>
      </rPr>
      <t>Estampilla pro desarrollo udenar</t>
    </r>
  </si>
  <si>
    <r>
      <rPr>
        <sz val="7"/>
        <rFont val="Verdana"/>
        <family val="2"/>
      </rPr>
      <t>Estampilla contribucion ciudadana</t>
    </r>
  </si>
  <si>
    <r>
      <rPr>
        <sz val="7"/>
        <rFont val="Verdana"/>
        <family val="2"/>
      </rPr>
      <t>Estampilla pro electrificacion rural</t>
    </r>
  </si>
  <si>
    <r>
      <rPr>
        <sz val="7"/>
        <rFont val="Verdana"/>
        <family val="2"/>
      </rPr>
      <t>Tasa pro deporte</t>
    </r>
  </si>
  <si>
    <r>
      <rPr>
        <b/>
        <sz val="7"/>
        <rFont val="Tahoma"/>
        <family val="2"/>
      </rPr>
      <t>Factor Multiplicador (1)+(2)+(3)+(4)+(5)+(6):</t>
    </r>
  </si>
  <si>
    <t>PROPONENTE</t>
  </si>
  <si>
    <t>Profesional SISO</t>
  </si>
  <si>
    <t>Ingeniero Civil  o Arquitecto Residente Interventoría</t>
  </si>
  <si>
    <t>Ingeniero Civil o Arquitecto Director de Interventoría</t>
  </si>
  <si>
    <t>Ingeniero Civil  o Arquitecto Auxiliar de ingenieria</t>
  </si>
  <si>
    <t>3.4.</t>
  </si>
  <si>
    <t>5.1</t>
  </si>
  <si>
    <t>6.1</t>
  </si>
  <si>
    <t>6.2</t>
  </si>
  <si>
    <t>6.3</t>
  </si>
  <si>
    <t>6.4</t>
  </si>
  <si>
    <t>6.5</t>
  </si>
  <si>
    <t>6.6</t>
  </si>
  <si>
    <t>6.7</t>
  </si>
  <si>
    <t>Subtotal (6): total gravámenes*(1+2+3+4+5)</t>
  </si>
  <si>
    <t>Subtotal (5):</t>
  </si>
  <si>
    <t>2.4.</t>
  </si>
  <si>
    <t>Total Gravámenes</t>
  </si>
  <si>
    <t>INTERVENTORIA TECNICA, ADMINISTRATIVA, CONTABLE, JURIDICA  Y AMBIENTAL C.S. PANDIACO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</si>
</sst>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\$\ #,##0.00"/>
    <numFmt numFmtId="165" formatCode="0_);\(0\)"/>
    <numFmt numFmtId="166" formatCode="0."/>
    <numFmt numFmtId="167" formatCode="\$\ 0.00"/>
    <numFmt numFmtId="168" formatCode="\$\ #,##0.0"/>
  </numFmts>
  <fonts count="17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6"/>
      <name val="Arial MT"/>
    </font>
    <font>
      <sz val="6"/>
      <color rgb="FF000000"/>
      <name val="Arial MT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7"/>
      <color rgb="FF000000"/>
      <name val="Tahoma"/>
      <family val="2"/>
    </font>
    <font>
      <sz val="7"/>
      <name val="Verdana"/>
      <family val="2"/>
    </font>
    <font>
      <sz val="7"/>
      <color rgb="FF000000"/>
      <name val="Verdana"/>
      <family val="2"/>
    </font>
    <font>
      <sz val="6"/>
      <name val="Arial MT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7"/>
      <name val="Verdana"/>
      <family val="2"/>
    </font>
    <font>
      <b/>
      <sz val="7"/>
      <color rgb="FF000000"/>
      <name val="Verdana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68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164" fontId="2" fillId="0" borderId="1" xfId="0" applyNumberFormat="1" applyFont="1" applyFill="1" applyBorder="1" applyAlignment="1">
      <alignment horizontal="left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164" fontId="2" fillId="2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horizontal="center" vertical="top" shrinkToFit="1"/>
    </xf>
    <xf numFmtId="10" fontId="10" fillId="0" borderId="3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 indent="3"/>
    </xf>
    <xf numFmtId="0" fontId="0" fillId="2" borderId="1" xfId="0" applyFill="1" applyBorder="1" applyAlignment="1">
      <alignment horizontal="left" wrapText="1"/>
    </xf>
    <xf numFmtId="10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0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9" fontId="5" fillId="0" borderId="1" xfId="1" applyFont="1" applyFill="1" applyBorder="1" applyAlignment="1">
      <alignment horizontal="center" vertical="top" shrinkToFit="1"/>
    </xf>
    <xf numFmtId="167" fontId="2" fillId="0" borderId="1" xfId="0" applyNumberFormat="1" applyFont="1" applyFill="1" applyBorder="1" applyAlignment="1">
      <alignment horizontal="left" vertical="top" shrinkToFit="1"/>
    </xf>
    <xf numFmtId="2" fontId="8" fillId="2" borderId="8" xfId="0" applyNumberFormat="1" applyFont="1" applyFill="1" applyBorder="1" applyAlignment="1">
      <alignment horizontal="center" vertical="top" shrinkToFit="1"/>
    </xf>
    <xf numFmtId="10" fontId="15" fillId="0" borderId="1" xfId="0" applyNumberFormat="1" applyFont="1" applyFill="1" applyBorder="1" applyAlignment="1">
      <alignment horizontal="center" vertical="top" shrinkToFit="1"/>
    </xf>
    <xf numFmtId="168" fontId="5" fillId="0" borderId="1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center" vertical="top" wrapText="1"/>
    </xf>
    <xf numFmtId="43" fontId="0" fillId="0" borderId="0" xfId="2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left" vertical="top" wrapText="1" indent="5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7" fillId="2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448209</xdr:colOff>
      <xdr:row>53</xdr:row>
      <xdr:rowOff>0</xdr:rowOff>
    </xdr:from>
    <xdr:ext cx="1012825" cy="0"/>
    <xdr:sp macro="" textlink="">
      <xdr:nvSpPr>
        <xdr:cNvPr id="31" name="Shape 31"/>
        <xdr:cNvSpPr/>
      </xdr:nvSpPr>
      <xdr:spPr>
        <a:xfrm>
          <a:off x="0" y="0"/>
          <a:ext cx="1012825" cy="0"/>
        </a:xfrm>
        <a:custGeom>
          <a:avLst/>
          <a:gdLst/>
          <a:ahLst/>
          <a:cxnLst/>
          <a:rect l="0" t="0" r="0" b="0"/>
          <a:pathLst>
            <a:path w="1012825">
              <a:moveTo>
                <a:pt x="0" y="0"/>
              </a:moveTo>
              <a:lnTo>
                <a:pt x="1012658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3</xdr:col>
      <xdr:colOff>1810852</xdr:colOff>
      <xdr:row>53</xdr:row>
      <xdr:rowOff>0</xdr:rowOff>
    </xdr:from>
    <xdr:ext cx="1157605" cy="0"/>
    <xdr:sp macro="" textlink="">
      <xdr:nvSpPr>
        <xdr:cNvPr id="32" name="Shape 32"/>
        <xdr:cNvSpPr/>
      </xdr:nvSpPr>
      <xdr:spPr>
        <a:xfrm>
          <a:off x="0" y="0"/>
          <a:ext cx="1157605" cy="0"/>
        </a:xfrm>
        <a:custGeom>
          <a:avLst/>
          <a:gdLst/>
          <a:ahLst/>
          <a:cxnLst/>
          <a:rect l="0" t="0" r="0" b="0"/>
          <a:pathLst>
            <a:path w="1157605">
              <a:moveTo>
                <a:pt x="0" y="0"/>
              </a:moveTo>
              <a:lnTo>
                <a:pt x="11570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4</xdr:col>
      <xdr:colOff>804178</xdr:colOff>
      <xdr:row>53</xdr:row>
      <xdr:rowOff>0</xdr:rowOff>
    </xdr:from>
    <xdr:ext cx="700405" cy="0"/>
    <xdr:sp macro="" textlink="">
      <xdr:nvSpPr>
        <xdr:cNvPr id="33" name="Shape 33"/>
        <xdr:cNvSpPr/>
      </xdr:nvSpPr>
      <xdr:spPr>
        <a:xfrm>
          <a:off x="0" y="0"/>
          <a:ext cx="700405" cy="0"/>
        </a:xfrm>
        <a:custGeom>
          <a:avLst/>
          <a:gdLst/>
          <a:ahLst/>
          <a:cxnLst/>
          <a:rect l="0" t="0" r="0" b="0"/>
          <a:pathLst>
            <a:path w="700405">
              <a:moveTo>
                <a:pt x="0" y="0"/>
              </a:moveTo>
              <a:lnTo>
                <a:pt x="6998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5</xdr:col>
      <xdr:colOff>61193</xdr:colOff>
      <xdr:row>53</xdr:row>
      <xdr:rowOff>0</xdr:rowOff>
    </xdr:from>
    <xdr:ext cx="256673" cy="256673"/>
    <xdr:pic>
      <xdr:nvPicPr>
        <xdr:cNvPr id="38" name="image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73" cy="256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66" zoomScaleNormal="166" workbookViewId="0">
      <selection activeCell="H18" sqref="H18"/>
    </sheetView>
  </sheetViews>
  <sheetFormatPr baseColWidth="10" defaultColWidth="9.33203125" defaultRowHeight="12.75"/>
  <cols>
    <col min="1" max="1" width="30.5" customWidth="1"/>
    <col min="2" max="2" width="18" customWidth="1"/>
    <col min="3" max="3" width="16" customWidth="1"/>
    <col min="4" max="4" width="10" customWidth="1"/>
    <col min="5" max="5" width="16.83203125" customWidth="1"/>
    <col min="6" max="6" width="26" customWidth="1"/>
  </cols>
  <sheetData>
    <row r="1" spans="1:6" ht="33.6" customHeight="1">
      <c r="A1" s="2"/>
      <c r="B1" s="38"/>
      <c r="C1" s="39"/>
      <c r="D1" s="39"/>
      <c r="E1" s="40"/>
      <c r="F1" s="2"/>
    </row>
    <row r="2" spans="1:6" ht="11.25" customHeight="1">
      <c r="A2" s="41" t="s">
        <v>107</v>
      </c>
      <c r="B2" s="42"/>
      <c r="C2" s="42"/>
      <c r="D2" s="42"/>
      <c r="E2" s="42"/>
      <c r="F2" s="43"/>
    </row>
    <row r="3" spans="1:6" ht="10.7" customHeight="1">
      <c r="A3" s="44" t="s">
        <v>2</v>
      </c>
      <c r="B3" s="8" t="s">
        <v>3</v>
      </c>
      <c r="C3" s="8" t="s">
        <v>0</v>
      </c>
      <c r="D3" s="8" t="s">
        <v>4</v>
      </c>
      <c r="E3" s="8" t="s">
        <v>5</v>
      </c>
      <c r="F3" s="8" t="s">
        <v>1</v>
      </c>
    </row>
    <row r="4" spans="1:6" ht="9.9499999999999993" customHeight="1">
      <c r="A4" s="45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</row>
    <row r="5" spans="1:6" ht="9.1999999999999993" customHeight="1">
      <c r="A5" s="46"/>
      <c r="B5" s="10">
        <v>-1</v>
      </c>
      <c r="C5" s="10">
        <v>-2</v>
      </c>
      <c r="D5" s="10">
        <v>-3</v>
      </c>
      <c r="E5" s="10">
        <v>-4</v>
      </c>
      <c r="F5" s="30" t="s">
        <v>11</v>
      </c>
    </row>
    <row r="6" spans="1:6" ht="9.9499999999999993" customHeight="1">
      <c r="A6" s="35" t="s">
        <v>12</v>
      </c>
      <c r="B6" s="36"/>
      <c r="C6" s="36"/>
      <c r="D6" s="36"/>
      <c r="E6" s="36"/>
      <c r="F6" s="37"/>
    </row>
    <row r="7" spans="1:6" ht="9.9499999999999993" customHeight="1">
      <c r="A7" s="32" t="s">
        <v>13</v>
      </c>
      <c r="B7" s="33"/>
      <c r="C7" s="33"/>
      <c r="D7" s="33"/>
      <c r="E7" s="33"/>
      <c r="F7" s="34"/>
    </row>
    <row r="8" spans="1:6" ht="9.9499999999999993" customHeight="1">
      <c r="A8" s="24" t="s">
        <v>92</v>
      </c>
      <c r="B8" s="29">
        <v>2000000</v>
      </c>
      <c r="C8" s="7">
        <v>1</v>
      </c>
      <c r="D8" s="7">
        <v>3</v>
      </c>
      <c r="E8" s="25">
        <v>0.1</v>
      </c>
      <c r="F8" s="5"/>
    </row>
    <row r="9" spans="1:6" ht="9.9499999999999993" customHeight="1">
      <c r="A9" s="24" t="s">
        <v>91</v>
      </c>
      <c r="B9" s="29">
        <v>2000000</v>
      </c>
      <c r="C9" s="7">
        <v>1</v>
      </c>
      <c r="D9" s="7">
        <v>3</v>
      </c>
      <c r="E9" s="25">
        <v>0.2</v>
      </c>
      <c r="F9" s="5"/>
    </row>
    <row r="10" spans="1:6" ht="9.9499999999999993" customHeight="1">
      <c r="A10" s="24" t="s">
        <v>93</v>
      </c>
      <c r="B10" s="29">
        <v>1500000</v>
      </c>
      <c r="C10" s="7">
        <v>1</v>
      </c>
      <c r="D10" s="7">
        <v>3</v>
      </c>
      <c r="E10" s="25">
        <v>0.1</v>
      </c>
      <c r="F10" s="5"/>
    </row>
    <row r="11" spans="1:6" ht="9.9499999999999993" customHeight="1">
      <c r="A11" s="3" t="s">
        <v>90</v>
      </c>
      <c r="B11" s="29">
        <v>1481620.1296391855</v>
      </c>
      <c r="C11" s="7">
        <v>1</v>
      </c>
      <c r="D11" s="7">
        <v>3</v>
      </c>
      <c r="E11" s="25">
        <v>0.05</v>
      </c>
      <c r="F11" s="5"/>
    </row>
    <row r="12" spans="1:6" ht="9.9499999999999993" customHeight="1">
      <c r="A12" s="32" t="s">
        <v>14</v>
      </c>
      <c r="B12" s="33"/>
      <c r="C12" s="33"/>
      <c r="D12" s="33"/>
      <c r="E12" s="33"/>
      <c r="F12" s="34"/>
    </row>
    <row r="13" spans="1:6" ht="9.9499999999999993" customHeight="1">
      <c r="A13" s="3"/>
      <c r="B13" s="4"/>
      <c r="C13" s="7"/>
      <c r="D13" s="7"/>
      <c r="E13" s="1"/>
      <c r="F13" s="3"/>
    </row>
    <row r="14" spans="1:6" ht="9.9499999999999993" customHeight="1">
      <c r="A14" s="1"/>
      <c r="B14" s="1"/>
      <c r="C14" s="1"/>
      <c r="D14" s="1"/>
      <c r="E14" s="1"/>
      <c r="F14" s="1"/>
    </row>
    <row r="15" spans="1:6" ht="9.9499999999999993" customHeight="1">
      <c r="A15" s="35" t="s">
        <v>15</v>
      </c>
      <c r="B15" s="36"/>
      <c r="C15" s="36"/>
      <c r="D15" s="36"/>
      <c r="E15" s="37"/>
      <c r="F15" s="6"/>
    </row>
    <row r="16" spans="1:6" ht="9.9499999999999993" customHeight="1">
      <c r="A16" s="35" t="s">
        <v>16</v>
      </c>
      <c r="B16" s="36"/>
      <c r="C16" s="36"/>
      <c r="D16" s="36"/>
      <c r="E16" s="37"/>
      <c r="F16" s="26"/>
    </row>
    <row r="17" spans="1:6" ht="9.9499999999999993" customHeight="1">
      <c r="A17" s="32" t="s">
        <v>17</v>
      </c>
      <c r="B17" s="33"/>
      <c r="C17" s="33"/>
      <c r="D17" s="33"/>
      <c r="E17" s="34"/>
      <c r="F17" s="11"/>
    </row>
    <row r="18" spans="1:6" ht="9.9499999999999993" customHeight="1">
      <c r="A18" s="32" t="s">
        <v>18</v>
      </c>
      <c r="B18" s="33"/>
      <c r="C18" s="33"/>
      <c r="D18" s="33"/>
      <c r="E18" s="34"/>
      <c r="F18" s="11"/>
    </row>
    <row r="19" spans="1:6" ht="9.9499999999999993" customHeight="1">
      <c r="A19" s="32" t="s">
        <v>19</v>
      </c>
      <c r="B19" s="33"/>
      <c r="C19" s="33"/>
      <c r="D19" s="33"/>
      <c r="E19" s="34"/>
      <c r="F19" s="11"/>
    </row>
    <row r="20" spans="1:6">
      <c r="F20" s="31"/>
    </row>
    <row r="23" spans="1:6">
      <c r="A23" s="23" t="s">
        <v>89</v>
      </c>
    </row>
  </sheetData>
  <mergeCells count="11">
    <mergeCell ref="B1:E1"/>
    <mergeCell ref="A2:F2"/>
    <mergeCell ref="A3:A5"/>
    <mergeCell ref="A6:F6"/>
    <mergeCell ref="A7:F7"/>
    <mergeCell ref="A19:E19"/>
    <mergeCell ref="A12:F12"/>
    <mergeCell ref="A15:E15"/>
    <mergeCell ref="A16:E16"/>
    <mergeCell ref="A17:E17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0" workbookViewId="0">
      <selection activeCell="G55" sqref="G55"/>
    </sheetView>
  </sheetViews>
  <sheetFormatPr baseColWidth="10" defaultColWidth="9.33203125" defaultRowHeight="12.75"/>
  <cols>
    <col min="1" max="1" width="7.83203125" customWidth="1"/>
    <col min="2" max="2" width="24.83203125" customWidth="1"/>
    <col min="3" max="3" width="8.83203125" customWidth="1"/>
    <col min="4" max="4" width="42.1640625" customWidth="1"/>
    <col min="5" max="5" width="20.6640625" customWidth="1"/>
    <col min="6" max="6" width="30.83203125" customWidth="1"/>
  </cols>
  <sheetData>
    <row r="1" spans="1:5" ht="15.75" customHeight="1">
      <c r="A1" s="38"/>
      <c r="B1" s="40"/>
      <c r="C1" s="63" t="s">
        <v>20</v>
      </c>
      <c r="D1" s="64"/>
      <c r="E1" s="2"/>
    </row>
    <row r="2" spans="1:5" ht="10.7" customHeight="1">
      <c r="A2" s="12" t="s">
        <v>21</v>
      </c>
      <c r="B2" s="65" t="s">
        <v>22</v>
      </c>
      <c r="C2" s="66"/>
      <c r="D2" s="67"/>
      <c r="E2" s="12" t="s">
        <v>23</v>
      </c>
    </row>
    <row r="3" spans="1:5" ht="10.7" customHeight="1">
      <c r="A3" s="13">
        <v>1</v>
      </c>
      <c r="B3" s="57" t="s">
        <v>24</v>
      </c>
      <c r="C3" s="58"/>
      <c r="D3" s="58"/>
      <c r="E3" s="59"/>
    </row>
    <row r="4" spans="1:5" ht="10.7" customHeight="1">
      <c r="A4" s="14" t="s">
        <v>25</v>
      </c>
      <c r="B4" s="51" t="s">
        <v>26</v>
      </c>
      <c r="C4" s="52"/>
      <c r="D4" s="53"/>
      <c r="E4" s="16"/>
    </row>
    <row r="5" spans="1:5" ht="10.7" customHeight="1">
      <c r="A5" s="14" t="s">
        <v>27</v>
      </c>
      <c r="B5" s="15" t="s">
        <v>28</v>
      </c>
      <c r="C5" s="17">
        <v>1</v>
      </c>
      <c r="D5" s="18" t="s">
        <v>29</v>
      </c>
      <c r="E5" s="16"/>
    </row>
    <row r="6" spans="1:5" ht="10.7" customHeight="1">
      <c r="A6" s="14" t="s">
        <v>30</v>
      </c>
      <c r="B6" s="15" t="s">
        <v>31</v>
      </c>
      <c r="C6" s="17">
        <v>1</v>
      </c>
      <c r="D6" s="18" t="s">
        <v>29</v>
      </c>
      <c r="E6" s="16"/>
    </row>
    <row r="7" spans="1:5" ht="10.7" customHeight="1">
      <c r="A7" s="14" t="s">
        <v>32</v>
      </c>
      <c r="B7" s="51" t="s">
        <v>33</v>
      </c>
      <c r="C7" s="52"/>
      <c r="D7" s="53"/>
      <c r="E7" s="16"/>
    </row>
    <row r="8" spans="1:5" ht="10.7" customHeight="1">
      <c r="A8" s="14" t="s">
        <v>34</v>
      </c>
      <c r="B8" s="51" t="s">
        <v>35</v>
      </c>
      <c r="C8" s="52"/>
      <c r="D8" s="53"/>
      <c r="E8" s="16"/>
    </row>
    <row r="9" spans="1:5" ht="10.7" customHeight="1">
      <c r="A9" s="14" t="s">
        <v>36</v>
      </c>
      <c r="B9" s="51" t="s">
        <v>37</v>
      </c>
      <c r="C9" s="52"/>
      <c r="D9" s="53"/>
      <c r="E9" s="16"/>
    </row>
    <row r="10" spans="1:5" ht="10.7" customHeight="1">
      <c r="A10" s="14" t="s">
        <v>38</v>
      </c>
      <c r="B10" s="51" t="s">
        <v>39</v>
      </c>
      <c r="C10" s="52"/>
      <c r="D10" s="53"/>
      <c r="E10" s="16"/>
    </row>
    <row r="11" spans="1:5" ht="10.7" customHeight="1">
      <c r="A11" s="14" t="s">
        <v>40</v>
      </c>
      <c r="B11" s="51" t="s">
        <v>41</v>
      </c>
      <c r="C11" s="52"/>
      <c r="D11" s="53"/>
      <c r="E11" s="16"/>
    </row>
    <row r="12" spans="1:5" ht="10.7" customHeight="1">
      <c r="A12" s="14" t="s">
        <v>42</v>
      </c>
      <c r="B12" s="51" t="s">
        <v>43</v>
      </c>
      <c r="C12" s="52"/>
      <c r="D12" s="53"/>
      <c r="E12" s="16"/>
    </row>
    <row r="13" spans="1:5" ht="10.7" customHeight="1">
      <c r="A13" s="14" t="s">
        <v>44</v>
      </c>
      <c r="B13" s="51" t="s">
        <v>45</v>
      </c>
      <c r="C13" s="52"/>
      <c r="D13" s="53"/>
      <c r="E13" s="16"/>
    </row>
    <row r="14" spans="1:5" ht="10.7" customHeight="1">
      <c r="A14" s="19"/>
      <c r="B14" s="57" t="s">
        <v>46</v>
      </c>
      <c r="C14" s="58"/>
      <c r="D14" s="59"/>
      <c r="E14" s="20">
        <f>SUM(E4:E13)</f>
        <v>0</v>
      </c>
    </row>
    <row r="15" spans="1:5" ht="10.7" customHeight="1">
      <c r="A15" s="60"/>
      <c r="B15" s="61"/>
      <c r="C15" s="61"/>
      <c r="D15" s="61"/>
      <c r="E15" s="62"/>
    </row>
    <row r="16" spans="1:5" ht="10.7" customHeight="1">
      <c r="A16" s="13">
        <v>2</v>
      </c>
      <c r="B16" s="57" t="s">
        <v>47</v>
      </c>
      <c r="C16" s="58"/>
      <c r="D16" s="58"/>
      <c r="E16" s="59"/>
    </row>
    <row r="17" spans="1:5" ht="10.7" customHeight="1">
      <c r="A17" s="14" t="s">
        <v>48</v>
      </c>
      <c r="B17" s="51" t="s">
        <v>49</v>
      </c>
      <c r="C17" s="52"/>
      <c r="D17" s="53"/>
      <c r="E17" s="16"/>
    </row>
    <row r="18" spans="1:5" ht="10.7" customHeight="1">
      <c r="A18" s="14" t="s">
        <v>50</v>
      </c>
      <c r="B18" s="51" t="s">
        <v>51</v>
      </c>
      <c r="C18" s="52"/>
      <c r="D18" s="53"/>
      <c r="E18" s="16"/>
    </row>
    <row r="19" spans="1:5" ht="10.7" customHeight="1">
      <c r="A19" s="14" t="s">
        <v>52</v>
      </c>
      <c r="B19" s="51" t="s">
        <v>53</v>
      </c>
      <c r="C19" s="52"/>
      <c r="D19" s="53"/>
      <c r="E19" s="16"/>
    </row>
    <row r="20" spans="1:5" ht="10.7" customHeight="1">
      <c r="A20" s="14" t="s">
        <v>105</v>
      </c>
      <c r="B20" s="51" t="s">
        <v>54</v>
      </c>
      <c r="C20" s="52"/>
      <c r="D20" s="53"/>
      <c r="E20" s="16"/>
    </row>
    <row r="21" spans="1:5" ht="10.7" customHeight="1">
      <c r="A21" s="14" t="s">
        <v>55</v>
      </c>
      <c r="B21" s="51" t="s">
        <v>56</v>
      </c>
      <c r="C21" s="52"/>
      <c r="D21" s="53"/>
      <c r="E21" s="16"/>
    </row>
    <row r="22" spans="1:5" ht="10.7" customHeight="1">
      <c r="A22" s="14" t="s">
        <v>57</v>
      </c>
      <c r="B22" s="51" t="s">
        <v>58</v>
      </c>
      <c r="C22" s="52"/>
      <c r="D22" s="53"/>
      <c r="E22" s="16"/>
    </row>
    <row r="23" spans="1:5" ht="10.7" customHeight="1">
      <c r="A23" s="19"/>
      <c r="B23" s="57" t="s">
        <v>59</v>
      </c>
      <c r="C23" s="58"/>
      <c r="D23" s="59"/>
      <c r="E23" s="20">
        <f>SUM(E17:E22)</f>
        <v>0</v>
      </c>
    </row>
    <row r="24" spans="1:5" ht="10.7" customHeight="1">
      <c r="A24" s="60"/>
      <c r="B24" s="61"/>
      <c r="C24" s="61"/>
      <c r="D24" s="61"/>
      <c r="E24" s="62"/>
    </row>
    <row r="25" spans="1:5" ht="10.7" customHeight="1">
      <c r="A25" s="13">
        <v>3</v>
      </c>
      <c r="B25" s="57" t="s">
        <v>60</v>
      </c>
      <c r="C25" s="58"/>
      <c r="D25" s="58"/>
      <c r="E25" s="59"/>
    </row>
    <row r="26" spans="1:5" ht="10.7" customHeight="1">
      <c r="A26" s="14" t="s">
        <v>61</v>
      </c>
      <c r="B26" s="51" t="s">
        <v>62</v>
      </c>
      <c r="C26" s="52"/>
      <c r="D26" s="53"/>
      <c r="E26" s="16"/>
    </row>
    <row r="27" spans="1:5" ht="10.7" customHeight="1">
      <c r="A27" s="14" t="s">
        <v>63</v>
      </c>
      <c r="B27" s="51" t="s">
        <v>64</v>
      </c>
      <c r="C27" s="52"/>
      <c r="D27" s="53"/>
      <c r="E27" s="16"/>
    </row>
    <row r="28" spans="1:5" ht="10.7" customHeight="1">
      <c r="A28" s="14" t="s">
        <v>65</v>
      </c>
      <c r="B28" s="51" t="s">
        <v>66</v>
      </c>
      <c r="C28" s="52"/>
      <c r="D28" s="53"/>
      <c r="E28" s="16"/>
    </row>
    <row r="29" spans="1:5" ht="10.7" customHeight="1">
      <c r="A29" s="14" t="s">
        <v>94</v>
      </c>
      <c r="B29" s="51" t="s">
        <v>67</v>
      </c>
      <c r="C29" s="52"/>
      <c r="D29" s="53"/>
      <c r="E29" s="16"/>
    </row>
    <row r="30" spans="1:5" ht="10.7" customHeight="1">
      <c r="A30" s="19"/>
      <c r="B30" s="57" t="s">
        <v>68</v>
      </c>
      <c r="C30" s="58"/>
      <c r="D30" s="59"/>
      <c r="E30" s="20">
        <f>SUM(E26:E29)</f>
        <v>0</v>
      </c>
    </row>
    <row r="31" spans="1:5" ht="10.7" customHeight="1">
      <c r="A31" s="60"/>
      <c r="B31" s="61"/>
      <c r="C31" s="61"/>
      <c r="D31" s="61"/>
      <c r="E31" s="62"/>
    </row>
    <row r="32" spans="1:5" ht="10.7" customHeight="1">
      <c r="A32" s="13">
        <v>4</v>
      </c>
      <c r="B32" s="57" t="s">
        <v>69</v>
      </c>
      <c r="C32" s="58"/>
      <c r="D32" s="58"/>
      <c r="E32" s="59"/>
    </row>
    <row r="33" spans="1:5" ht="10.7" customHeight="1">
      <c r="A33" s="14" t="s">
        <v>70</v>
      </c>
      <c r="B33" s="51" t="s">
        <v>71</v>
      </c>
      <c r="C33" s="52"/>
      <c r="D33" s="53"/>
      <c r="E33" s="16"/>
    </row>
    <row r="34" spans="1:5" ht="10.7" customHeight="1">
      <c r="A34" s="14" t="s">
        <v>72</v>
      </c>
      <c r="B34" s="51" t="s">
        <v>73</v>
      </c>
      <c r="C34" s="52"/>
      <c r="D34" s="53"/>
      <c r="E34" s="16"/>
    </row>
    <row r="35" spans="1:5" ht="10.7" customHeight="1">
      <c r="A35" s="14" t="s">
        <v>74</v>
      </c>
      <c r="B35" s="51" t="s">
        <v>75</v>
      </c>
      <c r="C35" s="52"/>
      <c r="D35" s="53"/>
      <c r="E35" s="16"/>
    </row>
    <row r="36" spans="1:5" ht="10.7" customHeight="1">
      <c r="A36" s="14" t="s">
        <v>76</v>
      </c>
      <c r="B36" s="51" t="s">
        <v>77</v>
      </c>
      <c r="C36" s="52"/>
      <c r="D36" s="53"/>
      <c r="E36" s="16"/>
    </row>
    <row r="37" spans="1:5" ht="10.7" customHeight="1">
      <c r="A37" s="19"/>
      <c r="B37" s="57" t="s">
        <v>78</v>
      </c>
      <c r="C37" s="58"/>
      <c r="D37" s="59"/>
      <c r="E37" s="20">
        <f>SUM(E33:E36)</f>
        <v>0</v>
      </c>
    </row>
    <row r="38" spans="1:5" ht="10.7" customHeight="1">
      <c r="A38" s="60"/>
      <c r="B38" s="61"/>
      <c r="C38" s="61"/>
      <c r="D38" s="61"/>
      <c r="E38" s="62"/>
    </row>
    <row r="39" spans="1:5" ht="9.75" customHeight="1">
      <c r="A39" s="21">
        <v>5</v>
      </c>
      <c r="B39" s="57" t="s">
        <v>79</v>
      </c>
      <c r="C39" s="58"/>
      <c r="D39" s="58"/>
      <c r="E39" s="59"/>
    </row>
    <row r="40" spans="1:5" ht="9.75" customHeight="1">
      <c r="A40" s="14" t="s">
        <v>95</v>
      </c>
      <c r="B40" s="51" t="s">
        <v>80</v>
      </c>
      <c r="C40" s="52"/>
      <c r="D40" s="53"/>
      <c r="E40" s="16"/>
    </row>
    <row r="41" spans="1:5" ht="10.7" customHeight="1">
      <c r="A41" s="19"/>
      <c r="B41" s="57" t="s">
        <v>104</v>
      </c>
      <c r="C41" s="58"/>
      <c r="D41" s="59"/>
      <c r="E41" s="20">
        <f>SUM(E40)</f>
        <v>0</v>
      </c>
    </row>
    <row r="42" spans="1:5" ht="10.7" customHeight="1">
      <c r="A42" s="60"/>
      <c r="B42" s="61"/>
      <c r="C42" s="61"/>
      <c r="D42" s="61"/>
      <c r="E42" s="62"/>
    </row>
    <row r="43" spans="1:5" ht="10.7" customHeight="1">
      <c r="A43" s="21">
        <v>6</v>
      </c>
      <c r="B43" s="57" t="s">
        <v>81</v>
      </c>
      <c r="C43" s="58"/>
      <c r="D43" s="58"/>
      <c r="E43" s="59"/>
    </row>
    <row r="44" spans="1:5" ht="10.7" customHeight="1">
      <c r="A44" s="14" t="s">
        <v>96</v>
      </c>
      <c r="B44" s="51" t="s">
        <v>82</v>
      </c>
      <c r="C44" s="52"/>
      <c r="D44" s="53"/>
      <c r="E44" s="16">
        <v>0.02</v>
      </c>
    </row>
    <row r="45" spans="1:5" ht="10.7" customHeight="1">
      <c r="A45" s="14" t="s">
        <v>97</v>
      </c>
      <c r="B45" s="51" t="s">
        <v>83</v>
      </c>
      <c r="C45" s="52"/>
      <c r="D45" s="53"/>
      <c r="E45" s="16">
        <v>0.03</v>
      </c>
    </row>
    <row r="46" spans="1:5" ht="10.7" customHeight="1">
      <c r="A46" s="14" t="s">
        <v>98</v>
      </c>
      <c r="B46" s="51" t="s">
        <v>84</v>
      </c>
      <c r="C46" s="52"/>
      <c r="D46" s="53"/>
      <c r="E46" s="16">
        <v>5.0000000000000001E-3</v>
      </c>
    </row>
    <row r="47" spans="1:5" ht="10.7" customHeight="1">
      <c r="A47" s="14" t="s">
        <v>99</v>
      </c>
      <c r="B47" s="51" t="s">
        <v>85</v>
      </c>
      <c r="C47" s="52"/>
      <c r="D47" s="53"/>
      <c r="E47" s="16">
        <v>0.05</v>
      </c>
    </row>
    <row r="48" spans="1:5" ht="10.7" customHeight="1">
      <c r="A48" s="14" t="s">
        <v>100</v>
      </c>
      <c r="B48" s="51" t="s">
        <v>86</v>
      </c>
      <c r="C48" s="52"/>
      <c r="D48" s="53"/>
      <c r="E48" s="16">
        <v>5.0000000000000001E-3</v>
      </c>
    </row>
    <row r="49" spans="1:6" ht="10.7" customHeight="1">
      <c r="A49" s="14" t="s">
        <v>101</v>
      </c>
      <c r="B49" s="51" t="s">
        <v>87</v>
      </c>
      <c r="C49" s="52"/>
      <c r="D49" s="53"/>
      <c r="E49" s="16">
        <v>0.01</v>
      </c>
    </row>
    <row r="50" spans="1:6" ht="10.7" customHeight="1">
      <c r="A50" s="14" t="s">
        <v>102</v>
      </c>
      <c r="B50" s="54" t="s">
        <v>106</v>
      </c>
      <c r="C50" s="55"/>
      <c r="D50" s="56"/>
      <c r="E50" s="28">
        <f>SUM(E44:E49)</f>
        <v>0.12000000000000001</v>
      </c>
    </row>
    <row r="51" spans="1:6" ht="10.7" customHeight="1">
      <c r="A51" s="19"/>
      <c r="B51" s="57" t="s">
        <v>103</v>
      </c>
      <c r="C51" s="58"/>
      <c r="D51" s="59"/>
      <c r="E51" s="20">
        <f>SUM(E14+E23+E30+E37+E41)*E50</f>
        <v>0</v>
      </c>
      <c r="F51" s="22"/>
    </row>
    <row r="52" spans="1:6" ht="10.7" customHeight="1">
      <c r="A52" s="47"/>
      <c r="B52" s="48"/>
      <c r="C52" s="48"/>
      <c r="D52" s="48"/>
      <c r="E52" s="49"/>
    </row>
    <row r="53" spans="1:6" ht="10.7" customHeight="1">
      <c r="A53" s="50" t="s">
        <v>88</v>
      </c>
      <c r="B53" s="50"/>
      <c r="C53" s="50"/>
      <c r="D53" s="50"/>
      <c r="E53" s="27">
        <f>SUM(E51+E41+E37+E30+E23+E14)</f>
        <v>0</v>
      </c>
      <c r="F53" s="22"/>
    </row>
  </sheetData>
  <mergeCells count="52">
    <mergeCell ref="A1:B1"/>
    <mergeCell ref="C1:D1"/>
    <mergeCell ref="B2:D2"/>
    <mergeCell ref="B3:E3"/>
    <mergeCell ref="B4:D4"/>
    <mergeCell ref="B7:D7"/>
    <mergeCell ref="B8:D8"/>
    <mergeCell ref="B9:D9"/>
    <mergeCell ref="B10:D10"/>
    <mergeCell ref="B11:D11"/>
    <mergeCell ref="B12:D12"/>
    <mergeCell ref="B13:D13"/>
    <mergeCell ref="B14:D14"/>
    <mergeCell ref="A15:E15"/>
    <mergeCell ref="B16:E16"/>
    <mergeCell ref="B17:D17"/>
    <mergeCell ref="B18:D18"/>
    <mergeCell ref="B19:D19"/>
    <mergeCell ref="B20:D20"/>
    <mergeCell ref="B21:D21"/>
    <mergeCell ref="B22:D22"/>
    <mergeCell ref="B23:D23"/>
    <mergeCell ref="A24:E24"/>
    <mergeCell ref="B25:E25"/>
    <mergeCell ref="B26:D26"/>
    <mergeCell ref="B27:D27"/>
    <mergeCell ref="B28:D28"/>
    <mergeCell ref="B29:D29"/>
    <mergeCell ref="B30:D30"/>
    <mergeCell ref="A31:E31"/>
    <mergeCell ref="B32:E32"/>
    <mergeCell ref="B33:D33"/>
    <mergeCell ref="B34:D34"/>
    <mergeCell ref="B35:D35"/>
    <mergeCell ref="B36:D36"/>
    <mergeCell ref="B37:D37"/>
    <mergeCell ref="A38:E38"/>
    <mergeCell ref="B39:E39"/>
    <mergeCell ref="B40:D40"/>
    <mergeCell ref="B41:D41"/>
    <mergeCell ref="A42:E42"/>
    <mergeCell ref="B43:E43"/>
    <mergeCell ref="B44:D44"/>
    <mergeCell ref="B45:D45"/>
    <mergeCell ref="B46:D46"/>
    <mergeCell ref="A52:E52"/>
    <mergeCell ref="A53:D53"/>
    <mergeCell ref="B47:D47"/>
    <mergeCell ref="B48:D48"/>
    <mergeCell ref="B49:D49"/>
    <mergeCell ref="B50:D50"/>
    <mergeCell ref="B51:D5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INTERVENTORIA </vt:lpstr>
      <vt:lpstr>FM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 Amanda Ramos Ordoñez</cp:lastModifiedBy>
  <dcterms:created xsi:type="dcterms:W3CDTF">2025-06-24T20:46:21Z</dcterms:created>
  <dcterms:modified xsi:type="dcterms:W3CDTF">2025-11-12T13:02:59Z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2025-06-24T00:00:00Z</vt:filetime>
  </property>
  <property fmtid="{D5CDD505-2E9C-101B-9397-08002B2CF9AE}" pid="5" name="Producer">
    <vt:lpwstr>Microsoft® Excel® LTSC</vt:lpwstr>
  </property>
</Properties>
</file>