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19440" windowHeight="8745" tabRatio="795" activeTab="3"/>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62913"/>
</workbook>
</file>

<file path=xl/calcChain.xml><?xml version="1.0" encoding="utf-8"?>
<calcChain xmlns="http://schemas.openxmlformats.org/spreadsheetml/2006/main">
  <c r="F33" i="8" l="1"/>
  <c r="F20" i="8" l="1"/>
  <c r="G10" i="15" l="1"/>
  <c r="G34" i="15" l="1"/>
  <c r="G29" i="15"/>
  <c r="F27" i="8" l="1"/>
  <c r="F28" i="8"/>
  <c r="F8" i="8" l="1"/>
  <c r="F9" i="8"/>
  <c r="F10" i="8"/>
  <c r="F11" i="8"/>
  <c r="F12" i="8"/>
  <c r="F13" i="8"/>
  <c r="F14" i="8"/>
  <c r="F15" i="8"/>
  <c r="F16" i="8"/>
  <c r="F17" i="8"/>
  <c r="F18" i="8"/>
  <c r="F19" i="8"/>
  <c r="F21" i="8"/>
  <c r="F22" i="8"/>
  <c r="F23" i="8"/>
  <c r="F24" i="8"/>
  <c r="F25" i="8"/>
  <c r="F26" i="8"/>
  <c r="F29" i="8"/>
  <c r="F30" i="8"/>
  <c r="F31" i="8"/>
  <c r="F32"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<sst xmlns="http://schemas.openxmlformats.org/spreadsheetml/2006/main" count="338" uniqueCount="221">
  <si>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</si>
  <si>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</si>
  <si>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</si>
  <si>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</si>
  <si>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</si>
  <si>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</si>
  <si>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</si>
  <si>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</si>
  <si>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</si>
  <si>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</si>
  <si>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</si>
  <si>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</si>
  <si>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</si>
  <si>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</si>
  <si>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</si>
  <si>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</si>
  <si>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</si>
  <si>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</si>
  <si>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</si>
  <si>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</si>
  <si>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</si>
  <si>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</si>
  <si>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</si>
  <si>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</si>
  <si>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</si>
  <si>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</si>
  <si>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</si>
  <si>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</si>
  <si>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</si>
  <si>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</si>
  <si>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</si>
  <si>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</si>
  <si>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</si>
  <si>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</si>
  <si>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</si>
  <si>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</si>
  <si>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</si>
  <si>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</si>
  <si>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</si>
  <si>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</si>
  <si>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</si>
  <si>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</si>
  <si>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</si>
  <si>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</si>
  <si>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</si>
  <si>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</si>
  <si>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</si>
  <si>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</si>
  <si>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</si>
  <si>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</si>
  <si>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</si>
  <si>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</si>
  <si>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</si>
  <si>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</si>
  <si>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</si>
  <si>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</si>
  <si>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</si>
  <si>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</si>
  <si>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</si>
  <si>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</si>
  <si>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</si>
  <si>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</si>
  <si>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</si>
  <si>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</si>
  <si>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</si>
  <si>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</si>
  <si>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</si>
  <si>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</si>
  <si>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</si>
  <si>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</si>
  <si>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</si>
  <si>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</si>
  <si>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</si>
  <si>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</si>
  <si>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</si>
  <si>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</si>
  <si>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</si>
  <si>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</si>
  <si>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</si>
  <si>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</si>
  <si>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</si>
  <si>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</si>
  <si>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</si>
  <si>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</si>
  <si>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</si>
  <si>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</si>
  <si>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</si>
  <si>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</si>
  <si>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</si>
  <si>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</si>
  <si>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</si>
  <si>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</si>
  <si>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</si>
  <si>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</si>
  <si>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</si>
  <si>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</si>
  <si>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</si>
  <si>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</si>
  <si>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</si>
  <si>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</si>
  <si>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</si>
  <si>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</si>
  <si>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</si>
  <si>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</si>
  <si>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</si>
  <si>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</si>
  <si>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</si>
  <si>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</si>
  <si>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</si>
  <si>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</si>
  <si>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</si>
  <si>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</si>
  <si>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</si>
  <si>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</si>
  <si>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</si>
  <si>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</si>
  <si>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</si>
  <si>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</si>
  <si>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</si>
  <si>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</si>
  <si>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</si>
  <si>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</si>
  <si>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</si>
  <si>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</si>
  <si>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</si>
  <si>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</si>
  <si>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</si>
  <si>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</si>
  <si>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</si>
  <si>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</si>
  <si>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</si>
  <si>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</si>
  <si>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</si>
  <si>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</si>
  <si>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</si>
  <si>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</si>
  <si>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</si>
  <si>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</si>
  <si>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</si>
  <si>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</si>
  <si>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</si>
  <si>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</si>
  <si>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</si>
  <si>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</si>
  <si>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</si>
  <si>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</si>
  <si>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</si>
  <si>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</si>
  <si>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</si>
  <si>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</si>
  <si>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</si>
  <si>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</si>
  <si>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</si>
  <si>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</si>
  <si>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</si>
  <si>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</si>
  <si>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</si>
  <si>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</si>
  <si>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</si>
  <si>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</si>
  <si>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</si>
  <si>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</si>
  <si>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</si>
  <si>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</si>
  <si>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</si>
  <si>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</si>
  <si>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</si>
  <si>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</si>
  <si>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</si>
  <si>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</si>
  <si>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</si>
  <si>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</si>
  <si>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</si>
  <si>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</si>
  <si>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No aplica</t>
  </si>
  <si>
    <t>La Política de Gestión Documental se encuentra formulada, pero no está aprobada. Se debe revisar, evaluar y aprobar la política de Gestión Documental en Comité de archivo.</t>
  </si>
  <si>
    <t>Se cuenta con un diagnóstico de archivo de la Entidad, pero no está documentado.</t>
  </si>
  <si>
    <t>Contamos con cinco unidades de correspodencia, cumplimiento Acuerdo 060 (ventanilla única)</t>
  </si>
  <si>
    <t>Cada dependencia cuenta con su formato de inventario documental de archivo de gestión , Acuerdo 038</t>
  </si>
  <si>
    <t>Aprobado mediante Resolución 296 del 31 de julio de 2018</t>
  </si>
  <si>
    <t>El Comité Interno de Archivo no es operativo. Si bien el Comité de archivo está creado según resolución No. XX. La ülitma reunión del comité de archivo fue en el 2014</t>
  </si>
  <si>
    <t>Contamos con formatos únicos de inventario documental de información que reposa en Archivo Central. Falta complementar los FUID de algunas dependencias.</t>
  </si>
  <si>
    <t xml:space="preserve">Se realizan anualmente, por necesidad de espacio físico en archivos de gestión, no por tiempo de retención. Se crea la necesidad de ubicar el archivo central en lugar cercano a archivos de gestión por valores de los documentos para consultas </t>
  </si>
  <si>
    <t xml:space="preserve">La preservación de documentos cuentan con medidas de seguridad de la información y se realizan copias de seguridad periodicamente. </t>
  </si>
  <si>
    <t>DEFINIR EN COMITÉ DE GESTION</t>
  </si>
  <si>
    <t>No se cuenta con una guía especfica sobre el manejo de documentos electrónicos. VERFICAR CON SISTEMAS</t>
  </si>
  <si>
    <t>Se establecen usuarios y claves para el acceso a información.VERFICAR CON SISTEMAS</t>
  </si>
  <si>
    <t>Se desarrollan actividades para que la gesión documental sea por medios electrónicos, reduciendo la producción de papel. Falta documentar la trazabilidad, evaluar  los resultados y mejroar la efectividad. Hace falta mayor compromiso del personal.</t>
  </si>
  <si>
    <t>Hay dificultad para consultar información del archivo central, por la distancia en la cual se encuentra ubicado.</t>
  </si>
  <si>
    <t>Hace falta mas capacitaciones a funcionarios sobre archivos. En los procesos de inducción y reinducción se capacita en manejo de archivo por parte de la Oficina encargada. No se han definido capacitaciones externas sobre el manejo de archivo y actualización normativa.</t>
  </si>
  <si>
    <t xml:space="preserve">Se encuentra elaborado,  está aprobado mediante </t>
  </si>
  <si>
    <t xml:space="preserve">Se encuentran elaboradas, implementadas en cada dependencia de la Empresa,   aprobadas, por el Comité Interno de Archivo. Publicadas </t>
  </si>
  <si>
    <t>Contamos con cuadro de clasificación documental está aprobado y  publicado.</t>
  </si>
  <si>
    <t xml:space="preserve">Se actualiza , se actualizó el formato con procesos y procedimientos </t>
  </si>
  <si>
    <t>el SIC se encuentra elaborado,   aprobado</t>
  </si>
  <si>
    <t>Se realiza desde la producción dando lineamientos, ciclo vital,  siguiendo el trámite y disposición en archivos de gestión central.</t>
  </si>
  <si>
    <t xml:space="preserve">Se cuenta con documentos seguridad de la información </t>
  </si>
  <si>
    <t>De acuerdo a la Tabla de Retención Documental</t>
  </si>
  <si>
    <t>La tabla de retención documental se encuentra elaboradas,aprobadas</t>
  </si>
  <si>
    <t>Revisar, evaluar y aprobar la política de Gestión Documental en Comité Institucional  de Gestión y Desempeño.</t>
  </si>
  <si>
    <t>Revisar, evaluar y aprobar los temas de Gestión Documental en Comité Institucional  de Gestión y Desempeño.</t>
  </si>
  <si>
    <t>Permanente.</t>
  </si>
  <si>
    <t>Se realizan  de acuerdo lineamientos del Archivo General de la Nación.</t>
  </si>
  <si>
    <t>Elaborar la tabla de control de acceso.</t>
  </si>
  <si>
    <t>Enero-junio 2020</t>
  </si>
  <si>
    <t>Verificar con la Oficina Asesora de Comunicaciones y Sistemas mediante comunicación oficial.</t>
  </si>
  <si>
    <t>1) Documentar la politica y el indicador para articular la gestión documental con la politica ambiental
2) evaluar la medicion del indicador 
3) establecer acciones de mejora tendientes a cumplir la meta</t>
  </si>
  <si>
    <t>Solicitar mediante comunicación oficial al asesor de talento humano, la inclusion en el Plan Institucional de capacitaciones de la siguiente vigencia, temas de archivo.</t>
  </si>
  <si>
    <t>El proceso de Gestión documental se rige bajo lineamientos de la ley 594 del 2000. El formato de tabla de retencion documental se actualizó de acuerdo a la estructura de los procesos defuinidos en el Sistema de Gestion de Calidad implementado por la Entidad.</t>
  </si>
  <si>
    <t>marzo de 2020</t>
  </si>
  <si>
    <t xml:space="preserve">
Buscar convenio (SENA, otra entidad) para la elaboración de un proyecto para formular el diagnóstico integral que contemple objetivos, actividades y presupuesto, presentarlo en comité para determinar su viabilidad e inclusión en el próximo presupuesto de ingresos y gastos.</t>
  </si>
  <si>
    <t>Resolución 102 del 30 de enero de 2020, se adoptó el Plan Institucional de Archivos</t>
  </si>
  <si>
    <t>Se encuentra publicado en la página de la Empresa el C.C.D.</t>
  </si>
  <si>
    <t xml:space="preserve">Seguridad de la información </t>
  </si>
  <si>
    <t xml:space="preserve">Se actualizó tabla de retención documental </t>
  </si>
  <si>
    <t xml:space="preserve">Verificar con la Oficina Asesora de Comunicaciones y Sistemas, mediante comunicación oficial </t>
  </si>
  <si>
    <t>1. Documentar la política (marzo -20) 2. Evaluar la medición del indicador abril - agosto.  3. Establecer acciones de mejora septiembre a diciembre 2020</t>
  </si>
  <si>
    <t>1/02/2020 (En el año pasado se incluyó mediante comunicación la inclusión de capacitación sobre Ley 594 de 2000 en PIC)</t>
  </si>
  <si>
    <t xml:space="preserve">Actualización tablas de retención documental </t>
  </si>
  <si>
    <t>abril de 2020 (Nota:  El año pasado se realizo diagnóstico de archivo central (fondo acumulado) En Santa Bárbara, este año se deberá realizar el convenio, estudio de un diagnóstico integral cubriría, archivos de gestión</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</si>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</sst>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
      <sz val="10"/>
      <color rgb="FFFF0000"/>
      <name val="Arial"/>
      <family val="2"/>
    </font>
    <font>
      <sz val="11"/>
      <color rgb="FFFF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5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17" fillId="5" borderId="0" xfId="0" applyFont="1" applyFill="1"/>
    <xf numFmtId="0" fontId="7" fillId="0" borderId="95" xfId="0" applyFont="1" applyBorder="1" applyAlignment="1">
      <alignment horizontal="left" vertical="center" wrapText="1"/>
    </xf>
    <xf numFmtId="0" fontId="7" fillId="0" borderId="95" xfId="0" applyFont="1" applyBorder="1" applyAlignment="1">
      <alignment horizontal="left" vertical="center"/>
    </xf>
    <xf numFmtId="0" fontId="29" fillId="5" borderId="93" xfId="0" applyFont="1" applyFill="1" applyBorder="1" applyAlignment="1">
      <alignment horizontal="center" vertical="center" wrapText="1"/>
    </xf>
    <xf numFmtId="0" fontId="29" fillId="5" borderId="95" xfId="0" applyFont="1" applyFill="1" applyBorder="1" applyAlignment="1">
      <alignment horizontal="center" vertical="center" wrapText="1"/>
    </xf>
    <xf numFmtId="0" fontId="7" fillId="0" borderId="93" xfId="0" applyFont="1" applyBorder="1" applyAlignment="1">
      <alignment horizontal="left" vertical="center" wrapText="1"/>
    </xf>
    <xf numFmtId="0" fontId="7" fillId="0" borderId="92" xfId="0" applyFont="1" applyFill="1" applyBorder="1" applyAlignment="1">
      <alignment vertical="center" wrapText="1"/>
    </xf>
    <xf numFmtId="0" fontId="39" fillId="0" borderId="95" xfId="0" applyFont="1" applyBorder="1" applyAlignment="1">
      <alignment horizontal="left" vertical="center" wrapText="1"/>
    </xf>
    <xf numFmtId="0" fontId="7" fillId="0" borderId="97" xfId="0" applyFont="1" applyBorder="1" applyAlignment="1">
      <alignment horizontal="left" vertical="center" wrapText="1"/>
    </xf>
    <xf numFmtId="0" fontId="7" fillId="0" borderId="95"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5" xfId="0" applyFont="1" applyBorder="1" applyAlignment="1">
      <alignment horizontal="left" vertical="center" wrapText="1"/>
    </xf>
    <xf numFmtId="0" fontId="8" fillId="0" borderId="79" xfId="0" applyFont="1" applyBorder="1" applyAlignment="1">
      <alignment vertical="center" wrapText="1"/>
    </xf>
    <xf numFmtId="0" fontId="7" fillId="0" borderId="95" xfId="0" applyFont="1" applyBorder="1" applyAlignment="1">
      <alignment horizontal="left" vertical="top" wrapText="1"/>
    </xf>
    <xf numFmtId="17" fontId="8" fillId="0" borderId="79" xfId="0" applyNumberFormat="1" applyFont="1" applyBorder="1" applyAlignment="1">
      <alignment horizontal="left" vertical="center"/>
    </xf>
    <xf numFmtId="0" fontId="8" fillId="0" borderId="84" xfId="0" applyFont="1" applyBorder="1" applyAlignment="1">
      <alignment vertical="center" wrapText="1"/>
    </xf>
    <xf numFmtId="0" fontId="26" fillId="0" borderId="79" xfId="0" applyFont="1" applyBorder="1" applyAlignment="1">
      <alignment vertical="center" wrapText="1"/>
    </xf>
    <xf numFmtId="0" fontId="7" fillId="0" borderId="10" xfId="0" applyFont="1" applyFill="1" applyBorder="1" applyAlignment="1">
      <alignment horizontal="center" vertical="center" wrapText="1"/>
    </xf>
    <xf numFmtId="17" fontId="8" fillId="0" borderId="79" xfId="0" applyNumberFormat="1" applyFont="1" applyBorder="1" applyAlignment="1">
      <alignment vertical="center"/>
    </xf>
    <xf numFmtId="17" fontId="8" fillId="0" borderId="79" xfId="0" applyNumberFormat="1" applyFont="1" applyBorder="1" applyAlignment="1">
      <alignment horizontal="center" vertical="center" wrapText="1"/>
    </xf>
    <xf numFmtId="0" fontId="39" fillId="0" borderId="10" xfId="0" applyFont="1" applyFill="1" applyBorder="1" applyAlignment="1">
      <alignment vertical="center" wrapText="1"/>
    </xf>
    <xf numFmtId="0" fontId="40" fillId="0" borderId="79" xfId="0" applyFont="1" applyBorder="1" applyAlignment="1">
      <alignment vertical="center"/>
    </xf>
    <xf numFmtId="17" fontId="8" fillId="0" borderId="80" xfId="0" applyNumberFormat="1" applyFont="1" applyBorder="1" applyAlignment="1">
      <alignment vertical="center"/>
    </xf>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164" fontId="38" fillId="0" borderId="42" xfId="0" applyNumberFormat="1"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0" fontId="38" fillId="0" borderId="42" xfId="0" applyFont="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38" fillId="0" borderId="57"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25" fillId="0" borderId="0" xfId="0" applyFont="1" applyAlignment="1">
      <alignment horizontal="center"/>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11" fillId="5"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07816832"/>
        <c:axId val="10781836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80.967499999999987</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07816832"/>
        <c:axId val="107818368"/>
      </c:scatterChart>
      <c:catAx>
        <c:axId val="10781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7818368"/>
        <c:crosses val="autoZero"/>
        <c:auto val="1"/>
        <c:lblAlgn val="ctr"/>
        <c:lblOffset val="100"/>
        <c:noMultiLvlLbl val="0"/>
      </c:catAx>
      <c:valAx>
        <c:axId val="1078183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78168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07864832"/>
        <c:axId val="107866368"/>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81.5</c:v>
                </c:pt>
                <c:pt idx="1">
                  <c:v>83.3</c:v>
                </c:pt>
                <c:pt idx="2">
                  <c:v>52</c:v>
                </c:pt>
                <c:pt idx="3">
                  <c:v>78.75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07864832"/>
        <c:axId val="107866368"/>
      </c:scatterChart>
      <c:catAx>
        <c:axId val="10786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7866368"/>
        <c:crosses val="autoZero"/>
        <c:auto val="1"/>
        <c:lblAlgn val="ctr"/>
        <c:lblOffset val="100"/>
        <c:noMultiLvlLbl val="0"/>
      </c:catAx>
      <c:valAx>
        <c:axId val="1078663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78648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5.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12</xdr:row>
      <xdr:rowOff>695886</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90" zoomScaleNormal="90" workbookViewId="0">
      <selection activeCell="D10" sqref="D10:P10"/>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8.25" customHeight="1" thickBot="1" x14ac:dyDescent="0.3"/>
    <row r="2" spans="2:18" ht="91.5"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82" t="s">
        <v>172</v>
      </c>
      <c r="D3" s="182"/>
      <c r="E3" s="182"/>
      <c r="F3" s="182"/>
      <c r="G3" s="182"/>
      <c r="H3" s="182"/>
      <c r="I3" s="182"/>
      <c r="J3" s="182"/>
      <c r="K3" s="182"/>
      <c r="L3" s="182"/>
      <c r="M3" s="182"/>
      <c r="N3" s="182"/>
      <c r="O3" s="182"/>
      <c r="P3" s="182"/>
      <c r="Q3" s="182"/>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82" t="s">
        <v>37</v>
      </c>
      <c r="D5" s="182"/>
      <c r="E5" s="182"/>
      <c r="F5" s="182"/>
      <c r="G5" s="182"/>
      <c r="H5" s="182"/>
      <c r="I5" s="182"/>
      <c r="J5" s="182"/>
      <c r="K5" s="182"/>
      <c r="L5" s="182"/>
      <c r="M5" s="182"/>
      <c r="N5" s="182"/>
      <c r="O5" s="182"/>
      <c r="P5" s="182"/>
      <c r="Q5" s="182"/>
      <c r="R5" s="144"/>
    </row>
    <row r="6" spans="2:18" ht="24" customHeight="1" x14ac:dyDescent="0.25">
      <c r="B6" s="143"/>
      <c r="C6" s="149"/>
      <c r="D6" s="149"/>
      <c r="E6" s="149"/>
      <c r="F6" s="149"/>
      <c r="G6" s="149"/>
      <c r="H6" s="149"/>
      <c r="I6" s="149"/>
      <c r="J6" s="149"/>
      <c r="K6" s="149"/>
      <c r="L6" s="149"/>
      <c r="M6" s="149"/>
      <c r="N6" s="149"/>
      <c r="O6" s="149"/>
      <c r="P6" s="149"/>
      <c r="Q6" s="149"/>
      <c r="R6" s="144"/>
    </row>
    <row r="7" spans="2:18" ht="20.25" x14ac:dyDescent="0.25">
      <c r="B7" s="143"/>
      <c r="C7" s="149"/>
      <c r="D7" s="183" t="s">
        <v>104</v>
      </c>
      <c r="E7" s="183"/>
      <c r="F7" s="183"/>
      <c r="G7" s="183"/>
      <c r="H7" s="183"/>
      <c r="I7" s="183"/>
      <c r="J7" s="183"/>
      <c r="K7" s="183"/>
      <c r="L7" s="183"/>
      <c r="M7" s="183"/>
      <c r="N7" s="183"/>
      <c r="O7" s="183"/>
      <c r="P7" s="183"/>
      <c r="Q7" s="149"/>
      <c r="R7" s="144"/>
    </row>
    <row r="8" spans="2:18" x14ac:dyDescent="0.25">
      <c r="B8" s="143"/>
      <c r="C8" s="149"/>
      <c r="D8" s="149"/>
      <c r="E8" s="149"/>
      <c r="F8" s="149"/>
      <c r="G8" s="149"/>
      <c r="H8" s="149"/>
      <c r="I8" s="149"/>
      <c r="J8" s="149"/>
      <c r="K8" s="149"/>
      <c r="L8" s="149"/>
      <c r="M8" s="149"/>
      <c r="N8" s="149"/>
      <c r="O8" s="149"/>
      <c r="P8" s="149"/>
      <c r="Q8" s="149"/>
      <c r="R8" s="144"/>
    </row>
    <row r="9" spans="2:18" x14ac:dyDescent="0.25">
      <c r="B9" s="143"/>
      <c r="C9" s="149"/>
      <c r="D9" s="149"/>
      <c r="E9" s="149"/>
      <c r="F9" s="149"/>
      <c r="G9" s="149"/>
      <c r="H9" s="149"/>
      <c r="I9" s="149"/>
      <c r="J9" s="149"/>
      <c r="K9" s="149"/>
      <c r="L9" s="149"/>
      <c r="M9" s="149"/>
      <c r="N9" s="149"/>
      <c r="O9" s="149"/>
      <c r="P9" s="149"/>
      <c r="Q9" s="149"/>
      <c r="R9" s="144"/>
    </row>
    <row r="10" spans="2:18" ht="24.75" customHeight="1" x14ac:dyDescent="0.25">
      <c r="B10" s="143"/>
      <c r="D10" s="183" t="s">
        <v>4</v>
      </c>
      <c r="E10" s="183"/>
      <c r="F10" s="183"/>
      <c r="G10" s="183"/>
      <c r="H10" s="183"/>
      <c r="I10" s="183"/>
      <c r="J10" s="183"/>
      <c r="K10" s="183"/>
      <c r="L10" s="183"/>
      <c r="M10" s="183"/>
      <c r="N10" s="183"/>
      <c r="O10" s="183"/>
      <c r="P10" s="183"/>
      <c r="Q10" s="150"/>
      <c r="R10" s="144"/>
    </row>
    <row r="11" spans="2:18" ht="15" customHeight="1" x14ac:dyDescent="0.25">
      <c r="B11" s="143"/>
      <c r="C11" s="149"/>
      <c r="D11" s="149"/>
      <c r="E11" s="149"/>
      <c r="F11" s="149"/>
      <c r="G11" s="149"/>
      <c r="H11" s="149"/>
      <c r="I11" s="149"/>
      <c r="J11" s="149"/>
      <c r="K11" s="149"/>
      <c r="L11" s="149"/>
      <c r="M11" s="149"/>
      <c r="N11" s="149"/>
      <c r="O11" s="149"/>
      <c r="P11" s="149"/>
      <c r="Q11" s="149"/>
      <c r="R11" s="144"/>
    </row>
    <row r="12" spans="2:18" ht="15" customHeight="1" x14ac:dyDescent="0.25">
      <c r="B12" s="143"/>
      <c r="C12" s="149"/>
      <c r="D12" s="149"/>
      <c r="E12" s="149"/>
      <c r="F12" s="149"/>
      <c r="G12" s="149"/>
      <c r="H12" s="149"/>
      <c r="I12" s="149"/>
      <c r="J12" s="149"/>
      <c r="K12" s="149"/>
      <c r="L12" s="149"/>
      <c r="M12" s="149"/>
      <c r="N12" s="149"/>
      <c r="O12" s="149"/>
      <c r="P12" s="149"/>
      <c r="Q12" s="149"/>
      <c r="R12" s="144"/>
    </row>
    <row r="13" spans="2:18" ht="24.75" customHeight="1" x14ac:dyDescent="0.25">
      <c r="B13" s="143"/>
      <c r="D13" s="183" t="s">
        <v>144</v>
      </c>
      <c r="E13" s="183"/>
      <c r="F13" s="183"/>
      <c r="G13" s="183"/>
      <c r="H13" s="183"/>
      <c r="I13" s="183"/>
      <c r="J13" s="183"/>
      <c r="K13" s="183"/>
      <c r="L13" s="183"/>
      <c r="M13" s="183"/>
      <c r="N13" s="183"/>
      <c r="O13" s="183"/>
      <c r="P13" s="183"/>
      <c r="Q13" s="150"/>
      <c r="R13" s="144"/>
    </row>
    <row r="14" spans="2:18" ht="15" customHeight="1" x14ac:dyDescent="0.25">
      <c r="B14" s="143"/>
      <c r="C14" s="149"/>
      <c r="D14" s="149"/>
      <c r="E14" s="149"/>
      <c r="F14" s="149"/>
      <c r="G14" s="149"/>
      <c r="H14" s="149"/>
      <c r="I14" s="149"/>
      <c r="J14" s="149"/>
      <c r="K14" s="149"/>
      <c r="L14" s="149"/>
      <c r="M14" s="149"/>
      <c r="N14" s="149"/>
      <c r="O14" s="149"/>
      <c r="P14" s="149"/>
      <c r="Q14" s="149"/>
      <c r="R14" s="144"/>
    </row>
    <row r="15" spans="2:18" ht="15" customHeight="1" x14ac:dyDescent="0.25">
      <c r="B15" s="143"/>
      <c r="C15" s="149"/>
      <c r="D15" s="149"/>
      <c r="E15" s="149"/>
      <c r="F15" s="149"/>
      <c r="G15" s="149"/>
      <c r="H15" s="149"/>
      <c r="I15" s="149"/>
      <c r="J15" s="149"/>
      <c r="K15" s="149"/>
      <c r="L15" s="149"/>
      <c r="M15" s="149"/>
      <c r="N15" s="149"/>
      <c r="O15" s="149"/>
      <c r="P15" s="149"/>
      <c r="Q15" s="149"/>
      <c r="R15" s="144"/>
    </row>
    <row r="16" spans="2:18" ht="24.75" customHeight="1" x14ac:dyDescent="0.25">
      <c r="B16" s="143"/>
      <c r="D16" s="183" t="s">
        <v>145</v>
      </c>
      <c r="E16" s="183"/>
      <c r="F16" s="183"/>
      <c r="G16" s="183"/>
      <c r="H16" s="183"/>
      <c r="I16" s="183"/>
      <c r="J16" s="183"/>
      <c r="K16" s="183"/>
      <c r="L16" s="183"/>
      <c r="M16" s="183"/>
      <c r="N16" s="183"/>
      <c r="O16" s="183"/>
      <c r="P16" s="183"/>
      <c r="Q16" s="150"/>
      <c r="R16" s="144"/>
    </row>
    <row r="17" spans="2:18" ht="20.100000000000001" customHeight="1" x14ac:dyDescent="0.25">
      <c r="B17" s="143"/>
      <c r="C17" s="149"/>
      <c r="D17" s="149"/>
      <c r="E17" s="149"/>
      <c r="F17" s="149"/>
      <c r="G17" s="149"/>
      <c r="H17" s="149"/>
      <c r="I17" s="149"/>
      <c r="J17" s="149"/>
      <c r="K17" s="149"/>
      <c r="L17" s="149"/>
      <c r="M17" s="149"/>
      <c r="N17" s="149"/>
      <c r="O17" s="149"/>
      <c r="P17" s="149"/>
      <c r="Q17" s="149"/>
      <c r="R17" s="144"/>
    </row>
    <row r="18" spans="2:18" ht="18.75" customHeight="1" thickBot="1" x14ac:dyDescent="0.3">
      <c r="B18" s="151"/>
      <c r="C18" s="152"/>
      <c r="D18" s="152"/>
      <c r="E18" s="152"/>
      <c r="F18" s="152"/>
      <c r="G18" s="152"/>
      <c r="H18" s="152"/>
      <c r="I18" s="152"/>
      <c r="J18" s="152"/>
      <c r="K18" s="152"/>
      <c r="L18" s="152"/>
      <c r="M18" s="152"/>
      <c r="N18" s="152"/>
      <c r="O18" s="152"/>
      <c r="P18" s="152"/>
      <c r="Q18" s="152"/>
      <c r="R18" s="153"/>
    </row>
    <row r="19" spans="2:18" x14ac:dyDescent="0.25"/>
    <row r="20" spans="2:18" hidden="1" x14ac:dyDescent="0.25"/>
    <row r="21" spans="2:18" hidden="1" x14ac:dyDescent="0.25"/>
    <row r="22" spans="2:18" hidden="1" x14ac:dyDescent="0.25"/>
    <row r="23" spans="2:18" hidden="1" x14ac:dyDescent="0.25"/>
    <row r="24" spans="2:18" hidden="1" x14ac:dyDescent="0.25"/>
    <row r="25" spans="2:18" hidden="1" x14ac:dyDescent="0.25"/>
    <row r="26" spans="2:18" hidden="1" x14ac:dyDescent="0.25"/>
    <row r="27" spans="2:18" hidden="1" x14ac:dyDescent="0.25"/>
    <row r="28" spans="2:18" hidden="1" x14ac:dyDescent="0.25"/>
    <row r="29" spans="2:18" hidden="1" x14ac:dyDescent="0.25"/>
  </sheetData>
  <mergeCells count="6">
    <mergeCell ref="C3:Q3"/>
    <mergeCell ref="D10:P10"/>
    <mergeCell ref="D13:P13"/>
    <mergeCell ref="D16:P16"/>
    <mergeCell ref="C5:Q5"/>
    <mergeCell ref="D7:P7"/>
  </mergeCells>
  <hyperlinks>
    <hyperlink ref="D10:P10" location="Instrucciones!A1" display="INSTRUCCIONES DE DILIGENCIAMIENTO"/>
    <hyperlink ref="D13:P13" location="Autodiagnóstico!A1" display="AUTODIAGNÓSTICO"/>
    <hyperlink ref="D16:P16" location="'Plan de Acción'!A1" display="PLAN DE ACCIÓN"/>
    <hyperlink ref="D7:P7" location="' Política GD'!A1" display="INSTRUCCIONES DE DILIGENCIAMIENT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opLeftCell="A4" zoomScale="90" zoomScaleNormal="90" workbookViewId="0">
      <selection activeCell="E8" sqref="E8:O8"/>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84"/>
      <c r="C2" s="85"/>
      <c r="D2" s="85"/>
      <c r="E2" s="85"/>
      <c r="F2" s="85"/>
      <c r="G2" s="85"/>
      <c r="H2" s="85"/>
      <c r="I2" s="85"/>
      <c r="J2" s="85"/>
      <c r="K2" s="85"/>
      <c r="L2" s="85"/>
      <c r="M2" s="85"/>
      <c r="N2" s="85"/>
      <c r="O2" s="85"/>
      <c r="P2" s="86"/>
    </row>
    <row r="3" spans="2:16" ht="25.5" x14ac:dyDescent="0.25">
      <c r="B3" s="185" t="s">
        <v>37</v>
      </c>
      <c r="C3" s="186"/>
      <c r="D3" s="186"/>
      <c r="E3" s="186"/>
      <c r="F3" s="186"/>
      <c r="G3" s="186"/>
      <c r="H3" s="186"/>
      <c r="I3" s="186"/>
      <c r="J3" s="186"/>
      <c r="K3" s="186"/>
      <c r="L3" s="186"/>
      <c r="M3" s="186"/>
      <c r="N3" s="186"/>
      <c r="O3" s="186"/>
      <c r="P3" s="186"/>
    </row>
    <row r="4" spans="2:16" ht="11.25" customHeight="1" x14ac:dyDescent="0.25">
      <c r="B4" s="93"/>
      <c r="C4" s="92"/>
      <c r="D4" s="92"/>
      <c r="E4" s="92"/>
      <c r="F4" s="92"/>
      <c r="G4" s="92"/>
      <c r="H4" s="92"/>
      <c r="I4" s="92"/>
      <c r="J4" s="92"/>
      <c r="K4" s="92"/>
      <c r="L4" s="92"/>
      <c r="M4" s="92"/>
      <c r="N4" s="92"/>
      <c r="O4" s="92"/>
      <c r="P4" s="94"/>
    </row>
    <row r="5" spans="2:16" ht="48.75" customHeight="1" x14ac:dyDescent="0.25">
      <c r="B5" s="93"/>
      <c r="C5" s="187" t="s">
        <v>111</v>
      </c>
      <c r="D5" s="187"/>
      <c r="E5" s="187"/>
      <c r="F5" s="187"/>
      <c r="G5" s="187"/>
      <c r="H5" s="187"/>
      <c r="I5" s="187"/>
      <c r="J5" s="187"/>
      <c r="K5" s="187"/>
      <c r="L5" s="187"/>
      <c r="M5" s="187"/>
      <c r="N5" s="187"/>
      <c r="O5" s="187"/>
      <c r="P5" s="94"/>
    </row>
    <row r="6" spans="2:16" ht="9" customHeight="1" x14ac:dyDescent="0.25">
      <c r="B6" s="93"/>
      <c r="C6" s="92"/>
      <c r="D6" s="92"/>
      <c r="E6" s="92"/>
      <c r="F6" s="92"/>
      <c r="G6" s="92"/>
      <c r="H6" s="92"/>
      <c r="I6" s="92"/>
      <c r="J6" s="92"/>
      <c r="K6" s="92"/>
      <c r="L6" s="92"/>
      <c r="M6" s="92"/>
      <c r="N6" s="92"/>
      <c r="O6" s="92"/>
      <c r="P6" s="94"/>
    </row>
    <row r="7" spans="2:16" ht="48.75" customHeight="1" x14ac:dyDescent="0.25">
      <c r="B7" s="93"/>
      <c r="C7" s="188" t="s">
        <v>137</v>
      </c>
      <c r="D7" s="188"/>
      <c r="E7" s="188"/>
      <c r="F7" s="188"/>
      <c r="G7" s="188"/>
      <c r="H7" s="188"/>
      <c r="I7" s="188"/>
      <c r="J7" s="188"/>
      <c r="K7" s="188"/>
      <c r="L7" s="188"/>
      <c r="M7" s="188"/>
      <c r="N7" s="188"/>
      <c r="O7" s="188"/>
      <c r="P7" s="94"/>
    </row>
    <row r="8" spans="2:16" ht="34.5" customHeight="1" x14ac:dyDescent="0.25">
      <c r="B8" s="93"/>
      <c r="C8" s="184" t="s">
        <v>113</v>
      </c>
      <c r="D8" s="184"/>
      <c r="E8" s="188" t="s">
        <v>116</v>
      </c>
      <c r="F8" s="188"/>
      <c r="G8" s="188"/>
      <c r="H8" s="188"/>
      <c r="I8" s="188"/>
      <c r="J8" s="188"/>
      <c r="K8" s="188"/>
      <c r="L8" s="188"/>
      <c r="M8" s="188"/>
      <c r="N8" s="188"/>
      <c r="O8" s="188"/>
      <c r="P8" s="94"/>
    </row>
    <row r="9" spans="2:16" x14ac:dyDescent="0.25">
      <c r="B9" s="93"/>
      <c r="C9" s="7"/>
      <c r="D9" s="7"/>
      <c r="E9" s="92"/>
      <c r="F9" s="92"/>
      <c r="G9" s="92"/>
      <c r="H9" s="92"/>
      <c r="I9" s="92"/>
      <c r="J9" s="92"/>
      <c r="K9" s="92"/>
      <c r="L9" s="92"/>
      <c r="M9" s="92"/>
      <c r="N9" s="92"/>
      <c r="O9" s="92"/>
      <c r="P9" s="94"/>
    </row>
    <row r="10" spans="2:16" ht="45.75" customHeight="1" x14ac:dyDescent="0.25">
      <c r="B10" s="93"/>
      <c r="C10" s="184" t="s">
        <v>112</v>
      </c>
      <c r="D10" s="184"/>
      <c r="E10" s="189" t="s">
        <v>117</v>
      </c>
      <c r="F10" s="189"/>
      <c r="G10" s="189"/>
      <c r="H10" s="189"/>
      <c r="I10" s="189"/>
      <c r="J10" s="189"/>
      <c r="K10" s="189"/>
      <c r="L10" s="189"/>
      <c r="M10" s="189"/>
      <c r="N10" s="189"/>
      <c r="O10" s="189"/>
      <c r="P10" s="94"/>
    </row>
    <row r="11" spans="2:16" x14ac:dyDescent="0.25">
      <c r="B11" s="93"/>
      <c r="C11" s="7"/>
      <c r="D11" s="7"/>
      <c r="E11" s="92"/>
      <c r="F11" s="92"/>
      <c r="G11" s="92"/>
      <c r="H11" s="92"/>
      <c r="I11" s="92"/>
      <c r="J11" s="92"/>
      <c r="K11" s="92"/>
      <c r="L11" s="92"/>
      <c r="M11" s="92"/>
      <c r="N11" s="92"/>
      <c r="O11" s="92"/>
      <c r="P11" s="94"/>
    </row>
    <row r="12" spans="2:16" ht="38.25" customHeight="1" x14ac:dyDescent="0.25">
      <c r="B12" s="93"/>
      <c r="C12" s="184" t="s">
        <v>114</v>
      </c>
      <c r="D12" s="184"/>
      <c r="E12" s="188" t="s">
        <v>118</v>
      </c>
      <c r="F12" s="188"/>
      <c r="G12" s="188"/>
      <c r="H12" s="188"/>
      <c r="I12" s="188"/>
      <c r="J12" s="188"/>
      <c r="K12" s="188"/>
      <c r="L12" s="188"/>
      <c r="M12" s="188"/>
      <c r="N12" s="188"/>
      <c r="O12" s="188"/>
      <c r="P12" s="94"/>
    </row>
    <row r="13" spans="2:16" x14ac:dyDescent="0.25">
      <c r="B13" s="93"/>
      <c r="C13" s="7"/>
      <c r="D13" s="7"/>
      <c r="E13" s="92"/>
      <c r="F13" s="92"/>
      <c r="G13" s="92"/>
      <c r="H13" s="92"/>
      <c r="I13" s="92"/>
      <c r="J13" s="92"/>
      <c r="K13" s="92"/>
      <c r="L13" s="92"/>
      <c r="M13" s="92"/>
      <c r="N13" s="92"/>
      <c r="O13" s="92"/>
      <c r="P13" s="94"/>
    </row>
    <row r="14" spans="2:16" ht="49.5" customHeight="1" x14ac:dyDescent="0.25">
      <c r="B14" s="93"/>
      <c r="C14" s="184" t="s">
        <v>115</v>
      </c>
      <c r="D14" s="184"/>
      <c r="E14" s="188" t="s">
        <v>119</v>
      </c>
      <c r="F14" s="188"/>
      <c r="G14" s="188"/>
      <c r="H14" s="188"/>
      <c r="I14" s="188"/>
      <c r="J14" s="188"/>
      <c r="K14" s="188"/>
      <c r="L14" s="188"/>
      <c r="M14" s="188"/>
      <c r="N14" s="188"/>
      <c r="O14" s="188"/>
      <c r="P14" s="94"/>
    </row>
    <row r="15" spans="2:16" x14ac:dyDescent="0.25">
      <c r="B15" s="93"/>
      <c r="C15" s="92"/>
      <c r="D15" s="92"/>
      <c r="E15" s="92"/>
      <c r="F15" s="92"/>
      <c r="G15" s="92"/>
      <c r="H15" s="92"/>
      <c r="I15" s="92"/>
      <c r="J15" s="92"/>
      <c r="K15" s="92"/>
      <c r="L15" s="92"/>
      <c r="M15" s="92"/>
      <c r="N15" s="92"/>
      <c r="O15" s="92"/>
      <c r="P15" s="94"/>
    </row>
    <row r="16" spans="2:16" x14ac:dyDescent="0.25">
      <c r="B16" s="93"/>
      <c r="C16" s="95" t="s">
        <v>120</v>
      </c>
      <c r="D16" s="92"/>
      <c r="E16" s="92"/>
      <c r="F16" s="92"/>
      <c r="G16" s="92"/>
      <c r="H16" s="92"/>
      <c r="I16" s="92"/>
      <c r="J16" s="92"/>
      <c r="K16" s="92"/>
      <c r="L16" s="92"/>
      <c r="M16" s="92"/>
      <c r="N16" s="92"/>
      <c r="O16" s="92"/>
      <c r="P16" s="94"/>
    </row>
    <row r="17" spans="2:16" x14ac:dyDescent="0.25">
      <c r="B17" s="87"/>
      <c r="C17" s="92"/>
      <c r="D17" s="92"/>
      <c r="E17" s="92"/>
      <c r="F17" s="92"/>
      <c r="G17" s="92"/>
      <c r="H17" s="92"/>
      <c r="I17" s="92"/>
      <c r="J17" s="92"/>
      <c r="K17" s="92"/>
      <c r="L17" s="92"/>
      <c r="M17" s="92"/>
      <c r="N17" s="92"/>
      <c r="O17" s="92"/>
      <c r="P17" s="88"/>
    </row>
    <row r="18" spans="2:16" x14ac:dyDescent="0.25">
      <c r="B18" s="87"/>
      <c r="C18" s="92" t="s">
        <v>121</v>
      </c>
      <c r="D18" s="92"/>
      <c r="E18" s="92" t="s">
        <v>122</v>
      </c>
      <c r="F18" s="92"/>
      <c r="G18" s="92"/>
      <c r="H18" s="92"/>
      <c r="I18" s="92"/>
      <c r="J18" s="92"/>
      <c r="K18" s="92"/>
      <c r="L18" s="92"/>
      <c r="M18" s="92"/>
      <c r="N18" s="92"/>
      <c r="O18" s="92"/>
      <c r="P18" s="88"/>
    </row>
    <row r="19" spans="2:16" x14ac:dyDescent="0.25">
      <c r="B19" s="87"/>
      <c r="C19" s="92" t="s">
        <v>123</v>
      </c>
      <c r="D19" s="92"/>
      <c r="E19" s="92" t="s">
        <v>124</v>
      </c>
      <c r="F19" s="92"/>
      <c r="G19" s="92"/>
      <c r="H19" s="92"/>
      <c r="I19" s="92"/>
      <c r="J19" s="92"/>
      <c r="K19" s="92"/>
      <c r="L19" s="92"/>
      <c r="M19" s="92"/>
      <c r="N19" s="92"/>
      <c r="O19" s="92"/>
      <c r="P19" s="88"/>
    </row>
    <row r="20" spans="2:16" x14ac:dyDescent="0.25">
      <c r="B20" s="87"/>
      <c r="C20" s="92" t="s">
        <v>125</v>
      </c>
      <c r="D20" s="92"/>
      <c r="E20" s="92" t="s">
        <v>126</v>
      </c>
      <c r="F20" s="92"/>
      <c r="G20" s="92"/>
      <c r="H20" s="92"/>
      <c r="I20" s="92"/>
      <c r="J20" s="92"/>
      <c r="K20" s="92"/>
      <c r="L20" s="92"/>
      <c r="M20" s="92"/>
      <c r="N20" s="92"/>
      <c r="O20" s="92"/>
      <c r="P20" s="88"/>
    </row>
    <row r="21" spans="2:16" x14ac:dyDescent="0.25">
      <c r="B21" s="87"/>
      <c r="C21" s="92" t="s">
        <v>127</v>
      </c>
      <c r="D21" s="92"/>
      <c r="E21" s="92" t="s">
        <v>128</v>
      </c>
      <c r="F21" s="92"/>
      <c r="G21" s="92"/>
      <c r="H21" s="92"/>
      <c r="I21" s="92"/>
      <c r="J21" s="92"/>
      <c r="K21" s="92"/>
      <c r="L21" s="92"/>
      <c r="M21" s="92"/>
      <c r="N21" s="92"/>
      <c r="O21" s="92"/>
      <c r="P21" s="88"/>
    </row>
    <row r="22" spans="2:16" x14ac:dyDescent="0.25">
      <c r="B22" s="87"/>
      <c r="C22" s="92" t="s">
        <v>129</v>
      </c>
      <c r="D22" s="92"/>
      <c r="E22" s="92" t="s">
        <v>130</v>
      </c>
      <c r="F22" s="92"/>
      <c r="G22" s="92"/>
      <c r="H22" s="92"/>
      <c r="I22" s="92"/>
      <c r="J22" s="92"/>
      <c r="K22" s="92"/>
      <c r="L22" s="92"/>
      <c r="M22" s="92"/>
      <c r="N22" s="92"/>
      <c r="O22" s="92"/>
      <c r="P22" s="88"/>
    </row>
    <row r="23" spans="2:16" x14ac:dyDescent="0.25">
      <c r="B23" s="87"/>
      <c r="C23" s="92" t="s">
        <v>131</v>
      </c>
      <c r="D23" s="92"/>
      <c r="E23" s="92" t="s">
        <v>132</v>
      </c>
      <c r="F23" s="92"/>
      <c r="G23" s="92"/>
      <c r="H23" s="92"/>
      <c r="I23" s="92"/>
      <c r="J23" s="92"/>
      <c r="K23" s="92"/>
      <c r="L23" s="92"/>
      <c r="M23" s="92"/>
      <c r="N23" s="92"/>
      <c r="O23" s="92"/>
      <c r="P23" s="88"/>
    </row>
    <row r="24" spans="2:16" x14ac:dyDescent="0.25">
      <c r="B24" s="87"/>
      <c r="C24" s="92" t="s">
        <v>133</v>
      </c>
      <c r="D24" s="92"/>
      <c r="E24" s="92" t="s">
        <v>134</v>
      </c>
      <c r="F24" s="92"/>
      <c r="G24" s="92"/>
      <c r="H24" s="92"/>
      <c r="I24" s="92"/>
      <c r="J24" s="92"/>
      <c r="K24" s="92"/>
      <c r="L24" s="92"/>
      <c r="M24" s="92"/>
      <c r="N24" s="92"/>
      <c r="O24" s="92"/>
      <c r="P24" s="88"/>
    </row>
    <row r="25" spans="2:16" x14ac:dyDescent="0.25">
      <c r="B25" s="87"/>
      <c r="C25" s="92" t="s">
        <v>135</v>
      </c>
      <c r="D25" s="92"/>
      <c r="E25" s="92" t="s">
        <v>136</v>
      </c>
      <c r="F25" s="92"/>
      <c r="G25" s="92"/>
      <c r="H25" s="92"/>
      <c r="I25" s="92"/>
      <c r="J25" s="92"/>
      <c r="K25" s="92"/>
      <c r="L25" s="92"/>
      <c r="M25" s="92"/>
      <c r="N25" s="92"/>
      <c r="O25" s="92"/>
      <c r="P25" s="88"/>
    </row>
    <row r="26" spans="2:16" ht="15.75" thickBot="1" x14ac:dyDescent="0.3">
      <c r="B26" s="89"/>
      <c r="C26" s="90"/>
      <c r="D26" s="90"/>
      <c r="E26" s="90"/>
      <c r="F26" s="90"/>
      <c r="G26" s="90"/>
      <c r="H26" s="90"/>
      <c r="I26" s="90"/>
      <c r="J26" s="90"/>
      <c r="K26" s="90"/>
      <c r="L26" s="90"/>
      <c r="M26" s="90"/>
      <c r="N26" s="90"/>
      <c r="O26" s="90"/>
      <c r="P26" s="91"/>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83"/>
      <c r="J34" s="82"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showZeros="0" topLeftCell="A52" zoomScale="90" zoomScaleNormal="90" workbookViewId="0"/>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7"/>
      <c r="C2" s="18"/>
      <c r="D2" s="9"/>
      <c r="E2" s="9"/>
      <c r="F2" s="9"/>
      <c r="G2" s="9"/>
      <c r="H2" s="9"/>
      <c r="I2" s="9"/>
      <c r="J2" s="9"/>
      <c r="K2" s="19"/>
      <c r="L2" s="9"/>
      <c r="M2" s="20"/>
      <c r="N2" s="9"/>
      <c r="O2" s="9"/>
      <c r="P2" s="9"/>
      <c r="Q2" s="9"/>
      <c r="R2" s="9"/>
      <c r="S2" s="9"/>
      <c r="T2" s="10"/>
    </row>
    <row r="3" spans="2:25" ht="27" x14ac:dyDescent="0.25">
      <c r="B3" s="21"/>
      <c r="C3" s="185" t="s">
        <v>146</v>
      </c>
      <c r="D3" s="186"/>
      <c r="E3" s="186"/>
      <c r="F3" s="186"/>
      <c r="G3" s="186"/>
      <c r="H3" s="186"/>
      <c r="I3" s="186"/>
      <c r="J3" s="186"/>
      <c r="K3" s="186"/>
      <c r="L3" s="186"/>
      <c r="M3" s="186"/>
      <c r="N3" s="186"/>
      <c r="O3" s="186"/>
      <c r="P3" s="186"/>
      <c r="Q3" s="186"/>
      <c r="R3" s="186"/>
      <c r="S3" s="186"/>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93" t="s">
        <v>4</v>
      </c>
      <c r="D5" s="193"/>
      <c r="E5" s="193"/>
      <c r="F5" s="193"/>
      <c r="G5" s="193"/>
      <c r="H5" s="193"/>
      <c r="I5" s="193"/>
      <c r="J5" s="193"/>
      <c r="K5" s="193"/>
      <c r="L5" s="193"/>
      <c r="M5" s="193"/>
      <c r="N5" s="193"/>
      <c r="O5" s="193"/>
      <c r="P5" s="193"/>
      <c r="Q5" s="193"/>
      <c r="R5" s="193"/>
      <c r="S5" s="193"/>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94" t="s">
        <v>167</v>
      </c>
      <c r="D7" s="194"/>
      <c r="E7" s="194"/>
      <c r="F7" s="194"/>
      <c r="G7" s="194"/>
      <c r="H7" s="194"/>
      <c r="I7" s="194"/>
      <c r="J7" s="194"/>
      <c r="K7" s="194"/>
      <c r="L7" s="194"/>
      <c r="M7" s="194"/>
      <c r="N7" s="194"/>
      <c r="O7" s="194"/>
      <c r="P7" s="194"/>
      <c r="Q7" s="194"/>
      <c r="R7" s="194"/>
      <c r="S7" s="194"/>
      <c r="T7" s="11"/>
    </row>
    <row r="8" spans="2:25" ht="15" customHeight="1" x14ac:dyDescent="0.25">
      <c r="B8" s="21"/>
      <c r="C8" s="194"/>
      <c r="D8" s="194"/>
      <c r="E8" s="194"/>
      <c r="F8" s="194"/>
      <c r="G8" s="194"/>
      <c r="H8" s="194"/>
      <c r="I8" s="194"/>
      <c r="J8" s="194"/>
      <c r="K8" s="194"/>
      <c r="L8" s="194"/>
      <c r="M8" s="194"/>
      <c r="N8" s="194"/>
      <c r="O8" s="194"/>
      <c r="P8" s="194"/>
      <c r="Q8" s="194"/>
      <c r="R8" s="194"/>
      <c r="S8" s="194"/>
      <c r="T8" s="11"/>
    </row>
    <row r="9" spans="2:25" ht="15" customHeight="1" x14ac:dyDescent="0.25">
      <c r="B9" s="21"/>
      <c r="C9" s="194"/>
      <c r="D9" s="194"/>
      <c r="E9" s="194"/>
      <c r="F9" s="194"/>
      <c r="G9" s="194"/>
      <c r="H9" s="194"/>
      <c r="I9" s="194"/>
      <c r="J9" s="194"/>
      <c r="K9" s="194"/>
      <c r="L9" s="194"/>
      <c r="M9" s="194"/>
      <c r="N9" s="194"/>
      <c r="O9" s="194"/>
      <c r="P9" s="194"/>
      <c r="Q9" s="194"/>
      <c r="R9" s="194"/>
      <c r="S9" s="194"/>
      <c r="T9" s="11"/>
    </row>
    <row r="10" spans="2:25" ht="15" customHeight="1" x14ac:dyDescent="0.25">
      <c r="B10" s="21"/>
      <c r="C10" s="194"/>
      <c r="D10" s="194"/>
      <c r="E10" s="194"/>
      <c r="F10" s="194"/>
      <c r="G10" s="194"/>
      <c r="H10" s="194"/>
      <c r="I10" s="194"/>
      <c r="J10" s="194"/>
      <c r="K10" s="194"/>
      <c r="L10" s="194"/>
      <c r="M10" s="194"/>
      <c r="N10" s="194"/>
      <c r="O10" s="194"/>
      <c r="P10" s="194"/>
      <c r="Q10" s="194"/>
      <c r="R10" s="194"/>
      <c r="S10" s="194"/>
      <c r="T10" s="11"/>
    </row>
    <row r="11" spans="2:25" ht="15" customHeight="1" x14ac:dyDescent="0.25">
      <c r="B11" s="21"/>
      <c r="C11" s="52"/>
      <c r="D11" s="7"/>
      <c r="E11" s="7"/>
      <c r="F11" s="7"/>
      <c r="G11" s="7"/>
      <c r="H11" s="7"/>
      <c r="I11" s="7"/>
      <c r="J11" s="7"/>
      <c r="L11" s="7"/>
      <c r="M11" s="8"/>
      <c r="N11" s="7"/>
      <c r="O11" s="7"/>
      <c r="P11" s="7"/>
      <c r="Q11" s="7"/>
      <c r="R11" s="7"/>
      <c r="S11" s="7"/>
      <c r="T11" s="11"/>
    </row>
    <row r="12" spans="2:25" ht="15" customHeight="1" x14ac:dyDescent="0.25">
      <c r="B12" s="21"/>
      <c r="C12" s="191" t="s">
        <v>148</v>
      </c>
      <c r="D12" s="191"/>
      <c r="E12" s="191"/>
      <c r="F12" s="191"/>
      <c r="G12" s="191"/>
      <c r="H12" s="191"/>
      <c r="I12" s="191"/>
      <c r="J12" s="191"/>
      <c r="K12" s="191"/>
      <c r="L12" s="191"/>
      <c r="M12" s="191"/>
      <c r="N12" s="191"/>
      <c r="O12" s="191"/>
      <c r="P12" s="191"/>
      <c r="Q12" s="191"/>
      <c r="R12" s="191"/>
      <c r="S12" s="191"/>
      <c r="T12" s="11"/>
    </row>
    <row r="13" spans="2:25" ht="15" customHeight="1" x14ac:dyDescent="0.25">
      <c r="B13" s="21"/>
      <c r="C13" s="52"/>
      <c r="D13" s="7"/>
      <c r="E13" s="7"/>
      <c r="F13" s="7"/>
      <c r="G13" s="7"/>
      <c r="H13" s="7"/>
      <c r="I13" s="7"/>
      <c r="J13" s="7"/>
      <c r="L13" s="7"/>
      <c r="M13" s="8"/>
      <c r="N13" s="7"/>
      <c r="O13" s="7"/>
      <c r="P13" s="7"/>
      <c r="Q13" s="7"/>
      <c r="R13" s="7"/>
      <c r="S13" s="7"/>
      <c r="T13" s="11"/>
    </row>
    <row r="14" spans="2:25" ht="15" customHeight="1" x14ac:dyDescent="0.25">
      <c r="B14" s="21"/>
      <c r="C14" s="54" t="s">
        <v>149</v>
      </c>
      <c r="D14" s="7"/>
      <c r="E14" s="7"/>
      <c r="F14" s="7"/>
      <c r="G14" s="7"/>
      <c r="H14" s="7"/>
      <c r="I14" s="7"/>
      <c r="J14" s="7"/>
      <c r="L14" s="7"/>
      <c r="M14" s="8"/>
      <c r="N14" s="7"/>
      <c r="O14" s="7"/>
      <c r="P14" s="7"/>
      <c r="Q14" s="7"/>
      <c r="R14" s="7"/>
      <c r="S14" s="7"/>
      <c r="T14" s="11"/>
    </row>
    <row r="15" spans="2:25" ht="15" customHeight="1" x14ac:dyDescent="0.25">
      <c r="B15" s="21"/>
      <c r="C15" s="52"/>
      <c r="D15" s="7"/>
      <c r="E15" s="7"/>
      <c r="F15" s="7"/>
      <c r="G15" s="7"/>
      <c r="H15" s="7"/>
      <c r="I15" s="7"/>
      <c r="J15" s="7"/>
      <c r="L15" s="7"/>
      <c r="M15" s="8"/>
      <c r="N15" s="7"/>
      <c r="O15" s="7"/>
      <c r="P15" s="7"/>
      <c r="Q15" s="7"/>
      <c r="R15" s="7"/>
      <c r="S15" s="7"/>
      <c r="T15" s="11"/>
    </row>
    <row r="16" spans="2:25" ht="15" customHeight="1" x14ac:dyDescent="0.2">
      <c r="B16" s="21"/>
      <c r="C16" s="7" t="s">
        <v>23</v>
      </c>
      <c r="D16" s="57"/>
      <c r="E16" s="7"/>
      <c r="F16" s="7"/>
      <c r="G16" s="7"/>
      <c r="H16" s="7"/>
      <c r="I16" s="7"/>
      <c r="J16" s="7"/>
      <c r="L16" s="7"/>
      <c r="M16" s="8"/>
      <c r="N16" s="7"/>
      <c r="O16" s="7"/>
      <c r="P16" s="7"/>
      <c r="Q16" s="7"/>
      <c r="R16" s="7"/>
      <c r="S16" s="7"/>
      <c r="T16" s="11"/>
    </row>
    <row r="17" spans="2:20" ht="15" customHeight="1" x14ac:dyDescent="0.2">
      <c r="B17" s="21"/>
      <c r="C17" s="57"/>
      <c r="D17" s="57"/>
      <c r="E17" s="7"/>
      <c r="F17" s="7"/>
      <c r="G17" s="7"/>
      <c r="H17" s="7"/>
      <c r="I17" s="7"/>
      <c r="J17" s="7"/>
      <c r="L17" s="7"/>
      <c r="M17" s="8"/>
      <c r="N17" s="7"/>
      <c r="O17" s="7"/>
      <c r="P17" s="7"/>
      <c r="Q17" s="7"/>
      <c r="R17" s="7"/>
      <c r="S17" s="7"/>
      <c r="T17" s="11"/>
    </row>
    <row r="18" spans="2:20" ht="15" customHeight="1" x14ac:dyDescent="0.2">
      <c r="B18" s="21"/>
      <c r="C18" s="58" t="s">
        <v>9</v>
      </c>
      <c r="D18" s="52" t="s">
        <v>152</v>
      </c>
      <c r="E18" s="7"/>
      <c r="F18" s="7"/>
      <c r="G18" s="7"/>
      <c r="H18" s="7"/>
      <c r="I18" s="7"/>
      <c r="J18" s="7"/>
      <c r="L18" s="7"/>
      <c r="M18" s="8"/>
      <c r="N18" s="7"/>
      <c r="O18" s="7"/>
      <c r="P18" s="7"/>
      <c r="Q18" s="7"/>
      <c r="R18" s="7"/>
      <c r="S18" s="7"/>
      <c r="T18" s="11"/>
    </row>
    <row r="19" spans="2:20" ht="15" customHeight="1" x14ac:dyDescent="0.2">
      <c r="B19" s="21"/>
      <c r="C19" s="58" t="s">
        <v>9</v>
      </c>
      <c r="D19" s="7" t="s">
        <v>153</v>
      </c>
      <c r="E19" s="7"/>
      <c r="F19" s="7"/>
      <c r="G19" s="7"/>
      <c r="H19" s="7"/>
      <c r="I19" s="7"/>
      <c r="J19" s="7"/>
      <c r="L19" s="7"/>
      <c r="M19" s="8"/>
      <c r="N19" s="7"/>
      <c r="O19" s="7"/>
      <c r="P19" s="7"/>
      <c r="Q19" s="7"/>
      <c r="R19" s="7"/>
      <c r="S19" s="7"/>
      <c r="T19" s="11"/>
    </row>
    <row r="20" spans="2:20" ht="15" customHeight="1" x14ac:dyDescent="0.2">
      <c r="B20" s="21"/>
      <c r="C20" s="58" t="s">
        <v>9</v>
      </c>
      <c r="D20" s="7" t="s">
        <v>154</v>
      </c>
      <c r="E20" s="7"/>
      <c r="F20" s="7"/>
      <c r="G20" s="7"/>
      <c r="H20" s="7"/>
      <c r="I20" s="7"/>
      <c r="J20" s="7"/>
      <c r="L20" s="7"/>
      <c r="M20" s="8"/>
      <c r="N20" s="7"/>
      <c r="O20" s="7"/>
      <c r="P20" s="7"/>
      <c r="Q20" s="7"/>
      <c r="R20" s="7"/>
      <c r="S20" s="7"/>
      <c r="T20" s="11"/>
    </row>
    <row r="21" spans="2:20" ht="15" customHeight="1" x14ac:dyDescent="0.2">
      <c r="B21" s="21"/>
      <c r="C21" s="58" t="s">
        <v>9</v>
      </c>
      <c r="D21" s="7" t="s">
        <v>24</v>
      </c>
      <c r="E21" s="7"/>
      <c r="F21" s="7"/>
      <c r="G21" s="7"/>
      <c r="H21" s="7"/>
      <c r="I21" s="7"/>
      <c r="J21" s="7"/>
      <c r="L21" s="7"/>
      <c r="M21" s="8"/>
      <c r="N21" s="7"/>
      <c r="O21" s="7"/>
      <c r="P21" s="7"/>
      <c r="Q21" s="7"/>
      <c r="R21" s="7"/>
      <c r="S21" s="7"/>
      <c r="T21" s="11"/>
    </row>
    <row r="22" spans="2:20" ht="15" customHeight="1" x14ac:dyDescent="0.2">
      <c r="B22" s="21"/>
      <c r="C22" s="58" t="s">
        <v>9</v>
      </c>
      <c r="D22" s="7" t="s">
        <v>43</v>
      </c>
      <c r="E22" s="7"/>
      <c r="F22" s="7"/>
      <c r="G22" s="7"/>
      <c r="H22" s="7"/>
      <c r="I22" s="7"/>
      <c r="J22" s="7"/>
      <c r="L22" s="7"/>
      <c r="M22" s="8"/>
      <c r="N22" s="7"/>
      <c r="O22" s="7"/>
      <c r="P22" s="7"/>
      <c r="Q22" s="7"/>
      <c r="R22" s="7"/>
      <c r="S22" s="7"/>
      <c r="T22" s="11"/>
    </row>
    <row r="23" spans="2:20" ht="15" customHeight="1" x14ac:dyDescent="0.2">
      <c r="B23" s="21"/>
      <c r="C23" s="58" t="s">
        <v>9</v>
      </c>
      <c r="D23" s="3" t="s">
        <v>150</v>
      </c>
      <c r="E23" s="7"/>
      <c r="F23" s="7"/>
      <c r="G23" s="7"/>
      <c r="H23" s="7"/>
      <c r="I23" s="7"/>
      <c r="J23" s="7"/>
      <c r="L23" s="7"/>
      <c r="M23" s="8"/>
      <c r="N23" s="7"/>
      <c r="O23" s="7"/>
      <c r="P23" s="7"/>
      <c r="Q23" s="7"/>
      <c r="R23" s="7"/>
      <c r="S23" s="7"/>
      <c r="T23" s="11"/>
    </row>
    <row r="24" spans="2:20" ht="15" customHeight="1" x14ac:dyDescent="0.2">
      <c r="B24" s="21"/>
      <c r="C24" s="58" t="s">
        <v>9</v>
      </c>
      <c r="D24" s="53" t="s">
        <v>25</v>
      </c>
      <c r="E24" s="7"/>
      <c r="F24" s="7"/>
      <c r="G24" s="7"/>
      <c r="H24" s="7"/>
      <c r="I24" s="7"/>
      <c r="J24" s="7"/>
      <c r="L24" s="7"/>
      <c r="M24" s="8"/>
      <c r="N24" s="7"/>
      <c r="O24" s="7"/>
      <c r="P24" s="7"/>
      <c r="Q24" s="7"/>
      <c r="R24" s="7"/>
      <c r="S24" s="7"/>
      <c r="T24" s="11"/>
    </row>
    <row r="25" spans="2:20" ht="15" customHeight="1" x14ac:dyDescent="0.2">
      <c r="B25" s="21"/>
      <c r="C25" s="58"/>
      <c r="D25" s="7"/>
      <c r="E25" s="7"/>
      <c r="F25" s="7"/>
      <c r="G25" s="7"/>
      <c r="H25" s="7"/>
      <c r="I25" s="7"/>
      <c r="J25" s="7"/>
      <c r="L25" s="7"/>
      <c r="M25" s="8"/>
      <c r="N25" s="7"/>
      <c r="O25" s="7"/>
      <c r="P25" s="7"/>
      <c r="Q25" s="7"/>
      <c r="R25" s="7"/>
      <c r="S25" s="7"/>
      <c r="T25" s="11"/>
    </row>
    <row r="26" spans="2:20" ht="15" customHeight="1" x14ac:dyDescent="0.25">
      <c r="B26" s="21"/>
      <c r="C26" s="7" t="s">
        <v>168</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22</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2" t="s">
        <v>10</v>
      </c>
      <c r="D30" s="42" t="s">
        <v>11</v>
      </c>
      <c r="E30" s="42" t="s">
        <v>12</v>
      </c>
      <c r="F30" s="7"/>
      <c r="G30" s="7"/>
      <c r="H30" s="7"/>
      <c r="I30" s="7"/>
      <c r="J30" s="7"/>
      <c r="L30" s="7"/>
      <c r="M30" s="8"/>
      <c r="N30" s="7"/>
      <c r="O30" s="7"/>
      <c r="P30" s="7"/>
      <c r="Q30" s="7"/>
      <c r="R30" s="7"/>
      <c r="S30" s="7"/>
      <c r="T30" s="11"/>
    </row>
    <row r="31" spans="2:20" ht="15" customHeight="1" x14ac:dyDescent="0.25">
      <c r="B31" s="21"/>
      <c r="C31" s="43" t="s">
        <v>13</v>
      </c>
      <c r="D31" s="44">
        <v>1</v>
      </c>
      <c r="E31" s="97"/>
      <c r="F31" s="7"/>
      <c r="G31" s="7"/>
      <c r="H31" s="7"/>
      <c r="I31" s="7"/>
      <c r="J31" s="7"/>
      <c r="L31" s="7"/>
      <c r="M31" s="8"/>
      <c r="N31" s="7"/>
      <c r="O31" s="7"/>
      <c r="P31" s="7"/>
      <c r="Q31" s="7"/>
      <c r="R31" s="7"/>
      <c r="S31" s="7"/>
      <c r="T31" s="11"/>
    </row>
    <row r="32" spans="2:20" ht="15" customHeight="1" x14ac:dyDescent="0.25">
      <c r="B32" s="21"/>
      <c r="C32" s="45" t="s">
        <v>14</v>
      </c>
      <c r="D32" s="46">
        <v>2</v>
      </c>
      <c r="E32" s="98"/>
      <c r="F32" s="7"/>
      <c r="G32" s="7"/>
      <c r="H32" s="7"/>
      <c r="I32" s="7"/>
      <c r="J32" s="7"/>
      <c r="L32" s="7"/>
      <c r="M32" s="8"/>
      <c r="N32" s="7"/>
      <c r="O32" s="7"/>
      <c r="P32" s="7"/>
      <c r="Q32" s="7"/>
      <c r="R32" s="7"/>
      <c r="S32" s="7"/>
      <c r="T32" s="11"/>
    </row>
    <row r="33" spans="2:20" ht="15" customHeight="1" x14ac:dyDescent="0.25">
      <c r="B33" s="21"/>
      <c r="C33" s="45" t="s">
        <v>15</v>
      </c>
      <c r="D33" s="46">
        <v>3</v>
      </c>
      <c r="E33" s="47"/>
      <c r="F33" s="7"/>
      <c r="G33" s="7"/>
      <c r="H33" s="7"/>
      <c r="I33" s="7"/>
      <c r="J33" s="7"/>
      <c r="L33" s="7"/>
      <c r="M33" s="8"/>
      <c r="N33" s="7"/>
      <c r="O33" s="7"/>
      <c r="P33" s="7"/>
      <c r="Q33" s="7"/>
      <c r="R33" s="7"/>
      <c r="S33" s="7"/>
      <c r="T33" s="11"/>
    </row>
    <row r="34" spans="2:20" ht="15" customHeight="1" x14ac:dyDescent="0.25">
      <c r="B34" s="21"/>
      <c r="C34" s="45" t="s">
        <v>16</v>
      </c>
      <c r="D34" s="46">
        <v>4</v>
      </c>
      <c r="E34" s="48"/>
      <c r="F34" s="7"/>
      <c r="G34" s="7"/>
      <c r="H34" s="7"/>
      <c r="I34" s="7"/>
      <c r="J34" s="7"/>
      <c r="L34" s="7"/>
      <c r="M34" s="8"/>
      <c r="N34" s="7"/>
      <c r="O34" s="7"/>
      <c r="P34" s="7"/>
      <c r="Q34" s="7"/>
      <c r="R34" s="7"/>
      <c r="S34" s="7"/>
      <c r="T34" s="11"/>
    </row>
    <row r="35" spans="2:20" ht="15" customHeight="1" x14ac:dyDescent="0.25">
      <c r="B35" s="21"/>
      <c r="C35" s="49" t="s">
        <v>17</v>
      </c>
      <c r="D35" s="50">
        <v>5</v>
      </c>
      <c r="E35" s="51"/>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91" t="s">
        <v>169</v>
      </c>
      <c r="D37" s="195"/>
      <c r="E37" s="195"/>
      <c r="F37" s="195"/>
      <c r="G37" s="195"/>
      <c r="H37" s="195"/>
      <c r="I37" s="195"/>
      <c r="J37" s="195"/>
      <c r="K37" s="195"/>
      <c r="L37" s="195"/>
      <c r="M37" s="195"/>
      <c r="N37" s="195"/>
      <c r="O37" s="195"/>
      <c r="P37" s="195"/>
      <c r="Q37" s="195"/>
      <c r="R37" s="195"/>
      <c r="S37" s="195"/>
      <c r="T37" s="11"/>
    </row>
    <row r="38" spans="2:20" ht="15" customHeight="1" x14ac:dyDescent="0.25">
      <c r="B38" s="21"/>
      <c r="C38" s="195"/>
      <c r="D38" s="195"/>
      <c r="E38" s="195"/>
      <c r="F38" s="195"/>
      <c r="G38" s="195"/>
      <c r="H38" s="195"/>
      <c r="I38" s="195"/>
      <c r="J38" s="195"/>
      <c r="K38" s="195"/>
      <c r="L38" s="195"/>
      <c r="M38" s="195"/>
      <c r="N38" s="195"/>
      <c r="O38" s="195"/>
      <c r="P38" s="195"/>
      <c r="Q38" s="195"/>
      <c r="R38" s="195"/>
      <c r="S38" s="195"/>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138" t="s">
        <v>170</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96" t="s">
        <v>151</v>
      </c>
      <c r="D42" s="197"/>
      <c r="E42" s="197"/>
      <c r="F42" s="197"/>
      <c r="G42" s="197"/>
      <c r="H42" s="197"/>
      <c r="I42" s="197"/>
      <c r="J42" s="197"/>
      <c r="K42" s="197"/>
      <c r="L42" s="197"/>
      <c r="M42" s="197"/>
      <c r="N42" s="197"/>
      <c r="O42" s="197"/>
      <c r="P42" s="197"/>
      <c r="Q42" s="197"/>
      <c r="R42" s="197"/>
      <c r="S42" s="197"/>
      <c r="T42" s="11"/>
    </row>
    <row r="43" spans="2:20" x14ac:dyDescent="0.25">
      <c r="B43" s="21"/>
      <c r="C43" s="197"/>
      <c r="D43" s="197"/>
      <c r="E43" s="197"/>
      <c r="F43" s="197"/>
      <c r="G43" s="197"/>
      <c r="H43" s="197"/>
      <c r="I43" s="197"/>
      <c r="J43" s="197"/>
      <c r="K43" s="197"/>
      <c r="L43" s="197"/>
      <c r="M43" s="197"/>
      <c r="N43" s="197"/>
      <c r="O43" s="197"/>
      <c r="P43" s="197"/>
      <c r="Q43" s="197"/>
      <c r="R43" s="197"/>
      <c r="S43" s="197"/>
      <c r="T43" s="11"/>
    </row>
    <row r="44" spans="2:20" x14ac:dyDescent="0.25">
      <c r="B44" s="21"/>
      <c r="C44" s="197"/>
      <c r="D44" s="197"/>
      <c r="E44" s="197"/>
      <c r="F44" s="197"/>
      <c r="G44" s="197"/>
      <c r="H44" s="197"/>
      <c r="I44" s="197"/>
      <c r="J44" s="197"/>
      <c r="K44" s="197"/>
      <c r="L44" s="197"/>
      <c r="M44" s="197"/>
      <c r="N44" s="197"/>
      <c r="O44" s="197"/>
      <c r="P44" s="197"/>
      <c r="Q44" s="197"/>
      <c r="R44" s="197"/>
      <c r="S44" s="197"/>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91" t="s">
        <v>171</v>
      </c>
      <c r="D46" s="195"/>
      <c r="E46" s="195"/>
      <c r="F46" s="195"/>
      <c r="G46" s="195"/>
      <c r="H46" s="195"/>
      <c r="I46" s="195"/>
      <c r="J46" s="195"/>
      <c r="K46" s="195"/>
      <c r="L46" s="195"/>
      <c r="M46" s="195"/>
      <c r="N46" s="195"/>
      <c r="O46" s="195"/>
      <c r="P46" s="195"/>
      <c r="Q46" s="195"/>
      <c r="R46" s="195"/>
      <c r="S46" s="195"/>
      <c r="T46" s="11"/>
    </row>
    <row r="47" spans="2:20" x14ac:dyDescent="0.25">
      <c r="B47" s="21"/>
      <c r="C47" s="195"/>
      <c r="D47" s="195"/>
      <c r="E47" s="195"/>
      <c r="F47" s="195"/>
      <c r="G47" s="195"/>
      <c r="H47" s="195"/>
      <c r="I47" s="195"/>
      <c r="J47" s="195"/>
      <c r="K47" s="195"/>
      <c r="L47" s="195"/>
      <c r="M47" s="195"/>
      <c r="N47" s="195"/>
      <c r="O47" s="195"/>
      <c r="P47" s="195"/>
      <c r="Q47" s="195"/>
      <c r="R47" s="195"/>
      <c r="S47" s="195"/>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26</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2"/>
      <c r="D52" s="7"/>
      <c r="E52" s="7"/>
      <c r="F52" s="7"/>
      <c r="G52" s="7"/>
      <c r="H52" s="7"/>
      <c r="I52" s="7"/>
      <c r="J52" s="7"/>
      <c r="L52" s="7"/>
      <c r="M52" s="8"/>
      <c r="N52" s="7"/>
      <c r="O52" s="7"/>
      <c r="P52" s="7"/>
      <c r="Q52" s="7"/>
      <c r="R52" s="7"/>
      <c r="S52" s="7"/>
      <c r="T52" s="11"/>
    </row>
    <row r="53" spans="2:20" ht="15" customHeight="1" x14ac:dyDescent="0.25">
      <c r="B53" s="21"/>
      <c r="C53" s="54" t="s">
        <v>27</v>
      </c>
      <c r="D53" s="7"/>
      <c r="E53" s="7"/>
      <c r="F53" s="7"/>
      <c r="G53" s="7"/>
      <c r="H53" s="7"/>
      <c r="I53" s="7"/>
      <c r="J53" s="7"/>
      <c r="L53" s="7"/>
      <c r="M53" s="8"/>
      <c r="N53" s="7"/>
      <c r="O53" s="7"/>
      <c r="P53" s="7"/>
      <c r="Q53" s="7"/>
      <c r="R53" s="7"/>
      <c r="S53" s="7"/>
      <c r="T53" s="11"/>
    </row>
    <row r="54" spans="2:20" ht="15" customHeight="1" x14ac:dyDescent="0.25">
      <c r="B54" s="21"/>
      <c r="C54" s="52"/>
      <c r="D54" s="7"/>
      <c r="E54" s="7"/>
      <c r="F54" s="7"/>
      <c r="G54" s="7"/>
      <c r="H54" s="7"/>
      <c r="I54" s="7"/>
      <c r="J54" s="7"/>
      <c r="L54" s="7"/>
      <c r="M54" s="8"/>
      <c r="N54" s="7"/>
      <c r="O54" s="7"/>
      <c r="P54" s="7"/>
      <c r="Q54" s="7"/>
      <c r="R54" s="7"/>
      <c r="S54" s="7"/>
      <c r="T54" s="11"/>
    </row>
    <row r="55" spans="2:20" ht="15" customHeight="1" x14ac:dyDescent="0.25">
      <c r="B55" s="21"/>
      <c r="C55" s="191" t="s">
        <v>155</v>
      </c>
      <c r="D55" s="191"/>
      <c r="E55" s="191"/>
      <c r="F55" s="191"/>
      <c r="G55" s="191"/>
      <c r="H55" s="191"/>
      <c r="I55" s="191"/>
      <c r="J55" s="191"/>
      <c r="K55" s="191"/>
      <c r="L55" s="191"/>
      <c r="M55" s="191"/>
      <c r="N55" s="191"/>
      <c r="O55" s="191"/>
      <c r="P55" s="191"/>
      <c r="Q55" s="191"/>
      <c r="R55" s="191"/>
      <c r="S55" s="191"/>
      <c r="T55" s="11"/>
    </row>
    <row r="56" spans="2:20" ht="15" customHeight="1" x14ac:dyDescent="0.25">
      <c r="B56" s="21"/>
      <c r="C56" s="191"/>
      <c r="D56" s="191"/>
      <c r="E56" s="191"/>
      <c r="F56" s="191"/>
      <c r="G56" s="191"/>
      <c r="H56" s="191"/>
      <c r="I56" s="191"/>
      <c r="J56" s="191"/>
      <c r="K56" s="191"/>
      <c r="L56" s="191"/>
      <c r="M56" s="191"/>
      <c r="N56" s="191"/>
      <c r="O56" s="191"/>
      <c r="P56" s="191"/>
      <c r="Q56" s="191"/>
      <c r="R56" s="191"/>
      <c r="S56" s="191"/>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91" t="s">
        <v>62</v>
      </c>
      <c r="D58" s="195"/>
      <c r="E58" s="195"/>
      <c r="F58" s="195"/>
      <c r="G58" s="195"/>
      <c r="H58" s="195"/>
      <c r="I58" s="195"/>
      <c r="J58" s="195"/>
      <c r="K58" s="195"/>
      <c r="L58" s="195"/>
      <c r="M58" s="195"/>
      <c r="N58" s="195"/>
      <c r="O58" s="195"/>
      <c r="P58" s="195"/>
      <c r="Q58" s="195"/>
      <c r="R58" s="195"/>
      <c r="S58" s="195"/>
      <c r="T58" s="11"/>
    </row>
    <row r="59" spans="2:20" ht="15" customHeight="1" x14ac:dyDescent="0.25">
      <c r="B59" s="21"/>
      <c r="C59" s="195"/>
      <c r="D59" s="195"/>
      <c r="E59" s="195"/>
      <c r="F59" s="195"/>
      <c r="G59" s="195"/>
      <c r="H59" s="195"/>
      <c r="I59" s="195"/>
      <c r="J59" s="195"/>
      <c r="K59" s="195"/>
      <c r="L59" s="195"/>
      <c r="M59" s="195"/>
      <c r="N59" s="195"/>
      <c r="O59" s="195"/>
      <c r="P59" s="195"/>
      <c r="Q59" s="195"/>
      <c r="R59" s="195"/>
      <c r="S59" s="195"/>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91" t="s">
        <v>156</v>
      </c>
      <c r="D61" s="195"/>
      <c r="E61" s="195"/>
      <c r="F61" s="195"/>
      <c r="G61" s="195"/>
      <c r="H61" s="195"/>
      <c r="I61" s="195"/>
      <c r="J61" s="195"/>
      <c r="K61" s="195"/>
      <c r="L61" s="195"/>
      <c r="M61" s="195"/>
      <c r="N61" s="195"/>
      <c r="O61" s="195"/>
      <c r="P61" s="195"/>
      <c r="Q61" s="195"/>
      <c r="R61" s="195"/>
      <c r="S61" s="195"/>
      <c r="T61" s="11"/>
    </row>
    <row r="62" spans="2:20" ht="15" customHeight="1" x14ac:dyDescent="0.25">
      <c r="B62" s="21"/>
      <c r="C62" s="195"/>
      <c r="D62" s="195"/>
      <c r="E62" s="195"/>
      <c r="F62" s="195"/>
      <c r="G62" s="195"/>
      <c r="H62" s="195"/>
      <c r="I62" s="195"/>
      <c r="J62" s="195"/>
      <c r="K62" s="195"/>
      <c r="L62" s="195"/>
      <c r="M62" s="195"/>
      <c r="N62" s="195"/>
      <c r="O62" s="195"/>
      <c r="P62" s="195"/>
      <c r="Q62" s="195"/>
      <c r="R62" s="195"/>
      <c r="S62" s="195"/>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91" t="s">
        <v>60</v>
      </c>
      <c r="D64" s="195"/>
      <c r="E64" s="195"/>
      <c r="F64" s="195"/>
      <c r="G64" s="195"/>
      <c r="H64" s="195"/>
      <c r="I64" s="195"/>
      <c r="J64" s="195"/>
      <c r="K64" s="195"/>
      <c r="L64" s="195"/>
      <c r="M64" s="195"/>
      <c r="N64" s="195"/>
      <c r="O64" s="195"/>
      <c r="P64" s="195"/>
      <c r="Q64" s="195"/>
      <c r="R64" s="195"/>
      <c r="S64" s="195"/>
      <c r="T64" s="11"/>
    </row>
    <row r="65" spans="2:20" ht="15" customHeight="1" x14ac:dyDescent="0.25">
      <c r="B65" s="21"/>
      <c r="C65" s="195"/>
      <c r="D65" s="195"/>
      <c r="E65" s="195"/>
      <c r="F65" s="195"/>
      <c r="G65" s="195"/>
      <c r="H65" s="195"/>
      <c r="I65" s="195"/>
      <c r="J65" s="195"/>
      <c r="K65" s="195"/>
      <c r="L65" s="195"/>
      <c r="M65" s="195"/>
      <c r="N65" s="195"/>
      <c r="O65" s="195"/>
      <c r="P65" s="195"/>
      <c r="Q65" s="195"/>
      <c r="R65" s="195"/>
      <c r="S65" s="195"/>
      <c r="T65" s="11"/>
    </row>
    <row r="66" spans="2:20" ht="15" customHeight="1" x14ac:dyDescent="0.25">
      <c r="B66" s="21"/>
      <c r="C66" s="59"/>
      <c r="D66" s="59"/>
      <c r="E66" s="59"/>
      <c r="F66" s="59"/>
      <c r="G66" s="59"/>
      <c r="H66" s="59"/>
      <c r="I66" s="59"/>
      <c r="J66" s="59"/>
      <c r="K66" s="59"/>
      <c r="L66" s="59"/>
      <c r="M66" s="59"/>
      <c r="N66" s="59"/>
      <c r="O66" s="59"/>
      <c r="P66" s="59"/>
      <c r="Q66" s="59"/>
      <c r="R66" s="59"/>
      <c r="S66" s="59"/>
      <c r="T66" s="11"/>
    </row>
    <row r="67" spans="2:20" ht="15" customHeight="1" x14ac:dyDescent="0.25">
      <c r="B67" s="21"/>
      <c r="C67" s="52"/>
      <c r="D67" s="7"/>
      <c r="E67" s="7"/>
      <c r="F67" s="7"/>
      <c r="G67" s="7"/>
      <c r="H67" s="7"/>
      <c r="I67" s="7"/>
      <c r="J67" s="7"/>
      <c r="L67" s="7"/>
      <c r="M67" s="8"/>
      <c r="N67" s="7"/>
      <c r="O67" s="7"/>
      <c r="P67" s="7"/>
      <c r="Q67" s="7"/>
      <c r="R67" s="7"/>
      <c r="S67" s="7"/>
      <c r="T67" s="11"/>
    </row>
    <row r="68" spans="2:20" ht="15" customHeight="1" x14ac:dyDescent="0.25">
      <c r="B68" s="21"/>
      <c r="C68" s="54" t="s">
        <v>157</v>
      </c>
      <c r="D68" s="7"/>
      <c r="E68" s="7"/>
      <c r="F68" s="7"/>
      <c r="G68" s="7"/>
      <c r="H68" s="7"/>
      <c r="I68" s="7"/>
      <c r="J68" s="7"/>
      <c r="L68" s="7"/>
      <c r="M68" s="8"/>
      <c r="N68" s="7"/>
      <c r="O68" s="7"/>
      <c r="P68" s="7"/>
      <c r="Q68" s="7"/>
      <c r="R68" s="7"/>
      <c r="S68" s="7"/>
      <c r="T68" s="11"/>
    </row>
    <row r="69" spans="2:20" ht="15.75" customHeight="1" x14ac:dyDescent="0.25">
      <c r="B69" s="21"/>
      <c r="C69" s="52"/>
      <c r="D69" s="7"/>
      <c r="E69" s="7"/>
      <c r="F69" s="7"/>
      <c r="G69" s="7"/>
      <c r="H69" s="7"/>
      <c r="I69" s="7"/>
      <c r="J69" s="7"/>
      <c r="L69" s="7"/>
      <c r="M69" s="8"/>
      <c r="N69" s="7"/>
      <c r="O69" s="7"/>
      <c r="P69" s="7"/>
      <c r="Q69" s="7"/>
      <c r="R69" s="7"/>
      <c r="S69" s="7"/>
      <c r="T69" s="11"/>
    </row>
    <row r="70" spans="2:20" ht="15" customHeight="1" x14ac:dyDescent="0.25">
      <c r="B70" s="21"/>
      <c r="C70" s="7" t="s">
        <v>31</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33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34</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8" t="s">
        <v>9</v>
      </c>
      <c r="D76" s="7" t="s">
        <v>160</v>
      </c>
      <c r="E76" s="7"/>
      <c r="F76" s="7"/>
      <c r="G76" s="7"/>
      <c r="H76" s="7"/>
      <c r="I76" s="7"/>
      <c r="J76" s="7"/>
      <c r="L76" s="7"/>
      <c r="M76" s="8"/>
      <c r="N76" s="7"/>
      <c r="O76" s="7"/>
      <c r="P76" s="7"/>
      <c r="Q76" s="7"/>
      <c r="R76" s="7"/>
      <c r="S76" s="7"/>
      <c r="T76" s="11"/>
    </row>
    <row r="77" spans="2:20" ht="15" customHeight="1" x14ac:dyDescent="0.2">
      <c r="B77" s="21"/>
      <c r="C77" s="58" t="s">
        <v>9</v>
      </c>
      <c r="D77" s="7" t="s">
        <v>32</v>
      </c>
      <c r="E77" s="7"/>
      <c r="F77" s="7"/>
      <c r="G77" s="7"/>
      <c r="H77" s="7"/>
      <c r="I77" s="7"/>
      <c r="J77" s="7"/>
      <c r="L77" s="7"/>
      <c r="M77" s="8"/>
      <c r="N77" s="7"/>
      <c r="O77" s="7"/>
      <c r="P77" s="7"/>
      <c r="Q77" s="7"/>
      <c r="R77" s="7"/>
      <c r="S77" s="7"/>
      <c r="T77" s="11"/>
    </row>
    <row r="78" spans="2:20" ht="15" customHeight="1" x14ac:dyDescent="0.2">
      <c r="B78" s="21"/>
      <c r="C78" s="58" t="s">
        <v>9</v>
      </c>
      <c r="D78" s="7" t="s">
        <v>161</v>
      </c>
      <c r="E78" s="7"/>
      <c r="F78" s="7"/>
      <c r="G78" s="7"/>
      <c r="H78" s="7"/>
      <c r="I78" s="7"/>
      <c r="J78" s="7"/>
      <c r="L78" s="7"/>
      <c r="M78" s="8"/>
      <c r="N78" s="7"/>
      <c r="O78" s="7"/>
      <c r="P78" s="7"/>
      <c r="Q78" s="7"/>
      <c r="R78" s="7"/>
      <c r="S78" s="7"/>
      <c r="T78" s="11"/>
    </row>
    <row r="79" spans="2:20" ht="15" customHeight="1" x14ac:dyDescent="0.2">
      <c r="B79" s="21"/>
      <c r="C79" s="58" t="s">
        <v>9</v>
      </c>
      <c r="D79" s="7" t="s">
        <v>162</v>
      </c>
      <c r="E79" s="7"/>
      <c r="F79" s="7"/>
      <c r="G79" s="7"/>
      <c r="H79" s="7"/>
      <c r="I79" s="7"/>
      <c r="J79" s="7"/>
      <c r="L79" s="7"/>
      <c r="M79" s="8"/>
      <c r="N79" s="7"/>
      <c r="O79" s="7"/>
      <c r="P79" s="7"/>
      <c r="Q79" s="7"/>
      <c r="R79" s="7"/>
      <c r="S79" s="7"/>
      <c r="T79" s="11"/>
    </row>
    <row r="80" spans="2:20" ht="15" customHeight="1" x14ac:dyDescent="0.25">
      <c r="B80" s="21"/>
      <c r="C80" s="52"/>
      <c r="D80" s="7"/>
      <c r="E80" s="7"/>
      <c r="F80" s="7"/>
      <c r="G80" s="7"/>
      <c r="H80" s="7"/>
      <c r="I80" s="7"/>
      <c r="J80" s="7"/>
      <c r="L80" s="7"/>
      <c r="M80" s="8"/>
      <c r="N80" s="7"/>
      <c r="O80" s="7"/>
      <c r="P80" s="7"/>
      <c r="Q80" s="7"/>
      <c r="R80" s="7"/>
      <c r="S80" s="7"/>
      <c r="T80" s="11"/>
    </row>
    <row r="81" spans="2:20" ht="15" customHeight="1" x14ac:dyDescent="0.25">
      <c r="B81" s="21"/>
      <c r="C81" s="7" t="s">
        <v>173</v>
      </c>
      <c r="D81" s="7"/>
      <c r="E81" s="7"/>
      <c r="F81" s="7"/>
      <c r="G81" s="7"/>
      <c r="H81" s="7"/>
      <c r="I81" s="7"/>
      <c r="J81" s="7"/>
      <c r="L81" s="7"/>
      <c r="M81" s="8"/>
      <c r="N81" s="7"/>
      <c r="O81" s="7"/>
      <c r="P81" s="7"/>
      <c r="Q81" s="7"/>
      <c r="R81" s="7"/>
      <c r="S81" s="7"/>
      <c r="T81" s="11"/>
    </row>
    <row r="82" spans="2:20" ht="15" customHeight="1" x14ac:dyDescent="0.25">
      <c r="B82" s="21"/>
      <c r="C82" s="52"/>
      <c r="D82" s="7"/>
      <c r="E82" s="7"/>
      <c r="F82" s="7"/>
      <c r="G82" s="7"/>
      <c r="H82" s="7"/>
      <c r="I82" s="7"/>
      <c r="J82" s="7"/>
      <c r="L82" s="7"/>
      <c r="M82" s="8"/>
      <c r="N82" s="7"/>
      <c r="O82" s="7"/>
      <c r="P82" s="7"/>
      <c r="Q82" s="7"/>
      <c r="R82" s="7"/>
      <c r="S82" s="7"/>
      <c r="T82" s="11"/>
    </row>
    <row r="83" spans="2:20" ht="15" customHeight="1" x14ac:dyDescent="0.2">
      <c r="B83" s="21"/>
      <c r="C83" s="58" t="s">
        <v>9</v>
      </c>
      <c r="D83" s="7" t="s">
        <v>163</v>
      </c>
      <c r="E83" s="7"/>
      <c r="F83" s="7"/>
      <c r="G83" s="7"/>
      <c r="H83" s="7"/>
      <c r="I83" s="7"/>
      <c r="J83" s="7"/>
      <c r="L83" s="7"/>
      <c r="M83" s="8"/>
      <c r="N83" s="7"/>
      <c r="O83" s="7"/>
      <c r="P83" s="7"/>
      <c r="Q83" s="7"/>
      <c r="R83" s="7"/>
      <c r="S83" s="7"/>
      <c r="T83" s="11"/>
    </row>
    <row r="84" spans="2:20" ht="15" customHeight="1" x14ac:dyDescent="0.2">
      <c r="B84" s="21"/>
      <c r="C84" s="58" t="s">
        <v>9</v>
      </c>
      <c r="D84" s="7" t="s">
        <v>164</v>
      </c>
      <c r="E84" s="7"/>
      <c r="F84" s="7"/>
      <c r="G84" s="7"/>
      <c r="H84" s="7"/>
      <c r="I84" s="7"/>
      <c r="J84" s="7"/>
      <c r="L84" s="7"/>
      <c r="M84" s="8"/>
      <c r="N84" s="7"/>
      <c r="O84" s="7"/>
      <c r="P84" s="7"/>
      <c r="Q84" s="7"/>
      <c r="R84" s="7"/>
      <c r="S84" s="7"/>
      <c r="T84" s="11"/>
    </row>
    <row r="85" spans="2:20" ht="15" customHeight="1" x14ac:dyDescent="0.2">
      <c r="B85" s="21"/>
      <c r="C85" s="58" t="s">
        <v>9</v>
      </c>
      <c r="D85" s="7" t="s">
        <v>165</v>
      </c>
      <c r="E85" s="7"/>
      <c r="F85" s="7"/>
      <c r="G85" s="7"/>
      <c r="H85" s="7"/>
      <c r="I85" s="7"/>
      <c r="J85" s="7"/>
      <c r="L85" s="7"/>
      <c r="M85" s="8"/>
      <c r="N85" s="7"/>
      <c r="O85" s="7"/>
      <c r="P85" s="7"/>
      <c r="Q85" s="7"/>
      <c r="R85" s="7"/>
      <c r="S85" s="7"/>
      <c r="T85" s="11"/>
    </row>
    <row r="86" spans="2:20" ht="15" customHeight="1" x14ac:dyDescent="0.2">
      <c r="B86" s="21"/>
      <c r="C86" s="58"/>
      <c r="D86" s="7"/>
      <c r="E86" s="7"/>
      <c r="F86" s="7"/>
      <c r="G86" s="7"/>
      <c r="H86" s="7"/>
      <c r="I86" s="7"/>
      <c r="J86" s="7"/>
      <c r="L86" s="7"/>
      <c r="M86" s="8"/>
      <c r="N86" s="7"/>
      <c r="O86" s="7"/>
      <c r="P86" s="7"/>
      <c r="Q86" s="7"/>
      <c r="R86" s="7"/>
      <c r="S86" s="7"/>
      <c r="T86" s="11"/>
    </row>
    <row r="87" spans="2:20" ht="15" customHeight="1" x14ac:dyDescent="0.2">
      <c r="B87" s="21"/>
      <c r="C87" s="58"/>
      <c r="D87" s="7"/>
      <c r="E87" s="7"/>
      <c r="F87" s="7"/>
      <c r="G87" s="7"/>
      <c r="H87" s="7"/>
      <c r="I87" s="7"/>
      <c r="J87" s="7"/>
      <c r="L87" s="7"/>
      <c r="M87" s="8"/>
      <c r="N87" s="7"/>
      <c r="O87" s="7"/>
      <c r="P87" s="7"/>
      <c r="Q87" s="7"/>
      <c r="R87" s="7"/>
      <c r="S87" s="7"/>
      <c r="T87" s="11"/>
    </row>
    <row r="88" spans="2:20" ht="15" customHeight="1" x14ac:dyDescent="0.25">
      <c r="B88" s="21"/>
      <c r="C88" s="191" t="s">
        <v>35</v>
      </c>
      <c r="D88" s="192"/>
      <c r="E88" s="192"/>
      <c r="F88" s="192"/>
      <c r="G88" s="192"/>
      <c r="H88" s="192"/>
      <c r="I88" s="192"/>
      <c r="J88" s="192"/>
      <c r="K88" s="192"/>
      <c r="L88" s="192"/>
      <c r="M88" s="192"/>
      <c r="N88" s="192"/>
      <c r="O88" s="192"/>
      <c r="P88" s="192"/>
      <c r="Q88" s="192"/>
      <c r="R88" s="192"/>
      <c r="S88" s="192"/>
      <c r="T88" s="11"/>
    </row>
    <row r="89" spans="2:20" ht="15" customHeight="1" x14ac:dyDescent="0.25">
      <c r="B89" s="21"/>
      <c r="C89" s="192"/>
      <c r="D89" s="192"/>
      <c r="E89" s="192"/>
      <c r="F89" s="192"/>
      <c r="G89" s="192"/>
      <c r="H89" s="192"/>
      <c r="I89" s="192"/>
      <c r="J89" s="192"/>
      <c r="K89" s="192"/>
      <c r="L89" s="192"/>
      <c r="M89" s="192"/>
      <c r="N89" s="192"/>
      <c r="O89" s="192"/>
      <c r="P89" s="192"/>
      <c r="Q89" s="192"/>
      <c r="R89" s="192"/>
      <c r="S89" s="192"/>
      <c r="T89" s="11"/>
    </row>
    <row r="90" spans="2:20" ht="15" customHeight="1" x14ac:dyDescent="0.2">
      <c r="B90" s="21"/>
      <c r="C90" s="58"/>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90" t="s">
        <v>29</v>
      </c>
      <c r="L99" s="190"/>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showZeros="0" tabSelected="1" topLeftCell="C1" zoomScale="85" zoomScaleNormal="85" workbookViewId="0">
      <selection activeCell="C6" sqref="C6:H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62"/>
      <c r="C2" s="70"/>
      <c r="D2" s="71"/>
      <c r="E2" s="72"/>
      <c r="F2" s="71"/>
      <c r="G2" s="71"/>
      <c r="H2" s="72"/>
      <c r="I2" s="71"/>
      <c r="J2" s="71"/>
      <c r="K2" s="71"/>
      <c r="L2" s="63"/>
    </row>
    <row r="3" spans="2:16" ht="27" x14ac:dyDescent="0.25">
      <c r="B3" s="64"/>
      <c r="C3" s="185" t="s">
        <v>166</v>
      </c>
      <c r="D3" s="186"/>
      <c r="E3" s="186"/>
      <c r="F3" s="186"/>
      <c r="G3" s="186"/>
      <c r="H3" s="186"/>
      <c r="I3" s="186"/>
      <c r="J3" s="186"/>
      <c r="K3" s="186"/>
      <c r="L3" s="73"/>
      <c r="M3" s="5"/>
      <c r="N3" s="5"/>
      <c r="O3" s="5"/>
      <c r="P3" s="5"/>
    </row>
    <row r="4" spans="2:16" ht="6" customHeight="1" thickBot="1" x14ac:dyDescent="0.3">
      <c r="B4" s="64"/>
      <c r="C4" s="16"/>
      <c r="D4" s="7"/>
      <c r="E4" s="3"/>
      <c r="F4" s="7"/>
      <c r="G4" s="7"/>
      <c r="H4" s="3"/>
      <c r="I4" s="7"/>
      <c r="J4" s="7"/>
      <c r="K4" s="7"/>
      <c r="L4" s="65"/>
    </row>
    <row r="5" spans="2:16" ht="27.75" customHeight="1" x14ac:dyDescent="0.25">
      <c r="B5" s="64"/>
      <c r="C5" s="218" t="s">
        <v>3</v>
      </c>
      <c r="D5" s="219"/>
      <c r="E5" s="219"/>
      <c r="F5" s="219"/>
      <c r="G5" s="219"/>
      <c r="H5" s="220"/>
      <c r="I5" s="221" t="s">
        <v>18</v>
      </c>
      <c r="J5" s="222"/>
      <c r="K5" s="223"/>
      <c r="L5" s="65"/>
    </row>
    <row r="6" spans="2:16" ht="28.5" customHeight="1" thickBot="1" x14ac:dyDescent="0.3">
      <c r="B6" s="64"/>
      <c r="C6" s="256" t="s">
        <v>220</v>
      </c>
      <c r="D6" s="257"/>
      <c r="E6" s="257"/>
      <c r="F6" s="257"/>
      <c r="G6" s="257"/>
      <c r="H6" s="258"/>
      <c r="I6" s="224">
        <f>+D10</f>
        <v>80.967499999999987</v>
      </c>
      <c r="J6" s="225"/>
      <c r="K6" s="226"/>
      <c r="L6" s="65"/>
    </row>
    <row r="7" spans="2:16" ht="9.75" customHeight="1" thickBot="1" x14ac:dyDescent="0.3">
      <c r="B7" s="64"/>
      <c r="C7" s="16"/>
      <c r="D7" s="7"/>
      <c r="E7" s="3"/>
      <c r="F7" s="7"/>
      <c r="G7" s="7"/>
      <c r="H7" s="3"/>
      <c r="I7" s="7"/>
      <c r="J7" s="7"/>
      <c r="K7" s="7"/>
      <c r="L7" s="65"/>
    </row>
    <row r="8" spans="2:16" ht="26.1" customHeight="1" x14ac:dyDescent="0.25">
      <c r="B8" s="64"/>
      <c r="C8" s="229" t="s">
        <v>138</v>
      </c>
      <c r="D8" s="231" t="s">
        <v>21</v>
      </c>
      <c r="E8" s="227" t="s">
        <v>20</v>
      </c>
      <c r="F8" s="231" t="s">
        <v>139</v>
      </c>
      <c r="G8" s="231" t="s">
        <v>21</v>
      </c>
      <c r="H8" s="227" t="s">
        <v>20</v>
      </c>
      <c r="I8" s="231" t="s">
        <v>1</v>
      </c>
      <c r="J8" s="214" t="s">
        <v>5</v>
      </c>
      <c r="K8" s="216" t="s">
        <v>6</v>
      </c>
      <c r="L8" s="65"/>
      <c r="M8" s="6"/>
    </row>
    <row r="9" spans="2:16" ht="42.95" customHeight="1" thickBot="1" x14ac:dyDescent="0.3">
      <c r="B9" s="64"/>
      <c r="C9" s="230"/>
      <c r="D9" s="232"/>
      <c r="E9" s="228"/>
      <c r="F9" s="233"/>
      <c r="G9" s="232"/>
      <c r="H9" s="228"/>
      <c r="I9" s="232"/>
      <c r="J9" s="215"/>
      <c r="K9" s="217"/>
      <c r="L9" s="65"/>
      <c r="M9" s="6"/>
    </row>
    <row r="10" spans="2:16" ht="81" customHeight="1" x14ac:dyDescent="0.25">
      <c r="B10" s="64"/>
      <c r="C10" s="199" t="s">
        <v>41</v>
      </c>
      <c r="D10" s="201">
        <f>((E10*G10)+(E16*G16)+(E29*G29)+(E34*G34))</f>
        <v>80.967499999999987</v>
      </c>
      <c r="E10" s="204">
        <v>0.3</v>
      </c>
      <c r="F10" s="212" t="s">
        <v>38</v>
      </c>
      <c r="G10" s="213">
        <f>(+(J10*15)+(J11*10)+(J12*15)+(J13*20)+(J14*20)+(J15*20))/100</f>
        <v>81.5</v>
      </c>
      <c r="H10" s="96" t="s">
        <v>42</v>
      </c>
      <c r="I10" s="165" t="s">
        <v>42</v>
      </c>
      <c r="J10" s="162">
        <v>50</v>
      </c>
      <c r="K10" s="164" t="s">
        <v>175</v>
      </c>
      <c r="L10" s="65"/>
      <c r="M10" s="6"/>
      <c r="N10" s="55" t="s">
        <v>29</v>
      </c>
    </row>
    <row r="11" spans="2:16" ht="81" customHeight="1" x14ac:dyDescent="0.25">
      <c r="B11" s="64"/>
      <c r="C11" s="200"/>
      <c r="D11" s="202"/>
      <c r="E11" s="205"/>
      <c r="F11" s="208"/>
      <c r="G11" s="198"/>
      <c r="H11" s="68" t="s">
        <v>44</v>
      </c>
      <c r="I11" s="154" t="s">
        <v>44</v>
      </c>
      <c r="J11" s="163">
        <v>20</v>
      </c>
      <c r="K11" s="160" t="s">
        <v>180</v>
      </c>
      <c r="L11" s="65"/>
      <c r="M11" s="6"/>
      <c r="N11" s="55"/>
    </row>
    <row r="12" spans="2:16" ht="45" customHeight="1" x14ac:dyDescent="0.25">
      <c r="B12" s="64"/>
      <c r="C12" s="200"/>
      <c r="D12" s="202"/>
      <c r="E12" s="205"/>
      <c r="F12" s="208"/>
      <c r="G12" s="198"/>
      <c r="H12" s="68" t="s">
        <v>45</v>
      </c>
      <c r="I12" s="154" t="s">
        <v>45</v>
      </c>
      <c r="J12" s="155">
        <v>80</v>
      </c>
      <c r="K12" s="160" t="s">
        <v>176</v>
      </c>
      <c r="L12" s="65"/>
      <c r="M12" s="6"/>
    </row>
    <row r="13" spans="2:16" ht="55.5" customHeight="1" x14ac:dyDescent="0.25">
      <c r="B13" s="64"/>
      <c r="C13" s="200"/>
      <c r="D13" s="202"/>
      <c r="E13" s="205"/>
      <c r="F13" s="208"/>
      <c r="G13" s="198"/>
      <c r="H13" s="68" t="s">
        <v>70</v>
      </c>
      <c r="I13" s="154" t="s">
        <v>70</v>
      </c>
      <c r="J13" s="155">
        <v>100</v>
      </c>
      <c r="K13" s="160" t="s">
        <v>179</v>
      </c>
      <c r="L13" s="65"/>
      <c r="M13" s="6"/>
      <c r="N13" s="55"/>
    </row>
    <row r="14" spans="2:16" ht="34.5" customHeight="1" x14ac:dyDescent="0.25">
      <c r="B14" s="64"/>
      <c r="C14" s="200"/>
      <c r="D14" s="202"/>
      <c r="E14" s="205"/>
      <c r="F14" s="208"/>
      <c r="G14" s="198"/>
      <c r="H14" s="68" t="s">
        <v>71</v>
      </c>
      <c r="I14" s="154" t="s">
        <v>71</v>
      </c>
      <c r="J14" s="155">
        <v>100</v>
      </c>
      <c r="K14" s="160" t="s">
        <v>190</v>
      </c>
      <c r="L14" s="65"/>
      <c r="M14" s="6"/>
      <c r="N14" s="55" t="s">
        <v>30</v>
      </c>
    </row>
    <row r="15" spans="2:16" ht="68.25" customHeight="1" x14ac:dyDescent="0.25">
      <c r="B15" s="64"/>
      <c r="C15" s="200"/>
      <c r="D15" s="202"/>
      <c r="E15" s="206"/>
      <c r="F15" s="208"/>
      <c r="G15" s="198"/>
      <c r="H15" s="68" t="s">
        <v>64</v>
      </c>
      <c r="I15" s="154" t="s">
        <v>64</v>
      </c>
      <c r="J15" s="155">
        <v>100</v>
      </c>
      <c r="K15" s="160" t="s">
        <v>191</v>
      </c>
      <c r="L15" s="65"/>
      <c r="M15" s="6"/>
    </row>
    <row r="16" spans="2:16" ht="48.75" customHeight="1" x14ac:dyDescent="0.25">
      <c r="B16" s="64"/>
      <c r="C16" s="200"/>
      <c r="D16" s="202"/>
      <c r="E16" s="207">
        <v>0.6</v>
      </c>
      <c r="F16" s="208" t="s">
        <v>39</v>
      </c>
      <c r="G16" s="198">
        <f>+((J16*10)+(J17*4)+(J18*4)+(J19*8)+(J20*8)+(J21*8)+(J22*8)+(J23*20)+(J24*5)+(J25*5)+(J26*8)+(J27*6)+(J28*6))/100</f>
        <v>83.3</v>
      </c>
      <c r="H16" s="68" t="s">
        <v>63</v>
      </c>
      <c r="I16" s="154" t="s">
        <v>63</v>
      </c>
      <c r="J16" s="155">
        <v>100</v>
      </c>
      <c r="K16" s="160" t="s">
        <v>177</v>
      </c>
      <c r="L16" s="65"/>
    </row>
    <row r="17" spans="2:12" ht="29.25" customHeight="1" x14ac:dyDescent="0.25">
      <c r="B17" s="64"/>
      <c r="C17" s="200"/>
      <c r="D17" s="202"/>
      <c r="E17" s="205"/>
      <c r="F17" s="208"/>
      <c r="G17" s="198"/>
      <c r="H17" s="69" t="s">
        <v>46</v>
      </c>
      <c r="I17" s="156" t="s">
        <v>46</v>
      </c>
      <c r="J17" s="155">
        <v>0</v>
      </c>
      <c r="K17" s="160" t="s">
        <v>174</v>
      </c>
      <c r="L17" s="65"/>
    </row>
    <row r="18" spans="2:12" ht="47.25" customHeight="1" x14ac:dyDescent="0.25">
      <c r="B18" s="64"/>
      <c r="C18" s="200"/>
      <c r="D18" s="202"/>
      <c r="E18" s="205"/>
      <c r="F18" s="208"/>
      <c r="G18" s="198"/>
      <c r="H18" s="68" t="s">
        <v>47</v>
      </c>
      <c r="I18" s="154" t="s">
        <v>47</v>
      </c>
      <c r="J18" s="155">
        <v>100</v>
      </c>
      <c r="K18" s="160" t="s">
        <v>192</v>
      </c>
      <c r="L18" s="65"/>
    </row>
    <row r="19" spans="2:12" ht="57" customHeight="1" x14ac:dyDescent="0.25">
      <c r="B19" s="64"/>
      <c r="C19" s="200"/>
      <c r="D19" s="202"/>
      <c r="E19" s="205"/>
      <c r="F19" s="208"/>
      <c r="G19" s="198"/>
      <c r="H19" s="68" t="s">
        <v>64</v>
      </c>
      <c r="I19" s="154" t="s">
        <v>64</v>
      </c>
      <c r="J19" s="155">
        <v>90</v>
      </c>
      <c r="K19" s="160" t="s">
        <v>198</v>
      </c>
      <c r="L19" s="65"/>
    </row>
    <row r="20" spans="2:12" ht="44.25" customHeight="1" x14ac:dyDescent="0.25">
      <c r="B20" s="64"/>
      <c r="C20" s="200"/>
      <c r="D20" s="202"/>
      <c r="E20" s="205"/>
      <c r="F20" s="208"/>
      <c r="G20" s="198"/>
      <c r="H20" s="68" t="s">
        <v>72</v>
      </c>
      <c r="I20" s="154" t="s">
        <v>65</v>
      </c>
      <c r="J20" s="155">
        <v>70</v>
      </c>
      <c r="K20" s="160" t="s">
        <v>193</v>
      </c>
      <c r="L20" s="65"/>
    </row>
    <row r="21" spans="2:12" ht="54" customHeight="1" x14ac:dyDescent="0.25">
      <c r="B21" s="64"/>
      <c r="C21" s="200"/>
      <c r="D21" s="202"/>
      <c r="E21" s="205"/>
      <c r="F21" s="208"/>
      <c r="G21" s="198"/>
      <c r="H21" s="68" t="s">
        <v>48</v>
      </c>
      <c r="I21" s="154" t="s">
        <v>48</v>
      </c>
      <c r="J21" s="155">
        <v>100</v>
      </c>
      <c r="K21" s="160" t="s">
        <v>178</v>
      </c>
      <c r="L21" s="65"/>
    </row>
    <row r="22" spans="2:12" ht="84" customHeight="1" x14ac:dyDescent="0.25">
      <c r="B22" s="64"/>
      <c r="C22" s="200"/>
      <c r="D22" s="202"/>
      <c r="E22" s="205"/>
      <c r="F22" s="208"/>
      <c r="G22" s="198"/>
      <c r="H22" s="68" t="s">
        <v>49</v>
      </c>
      <c r="I22" s="154" t="s">
        <v>49</v>
      </c>
      <c r="J22" s="155">
        <v>90</v>
      </c>
      <c r="K22" s="160" t="s">
        <v>181</v>
      </c>
      <c r="L22" s="65"/>
    </row>
    <row r="23" spans="2:12" ht="137.25" customHeight="1" x14ac:dyDescent="0.25">
      <c r="B23" s="64"/>
      <c r="C23" s="200"/>
      <c r="D23" s="202"/>
      <c r="E23" s="205"/>
      <c r="F23" s="208"/>
      <c r="G23" s="198"/>
      <c r="H23" s="68" t="s">
        <v>50</v>
      </c>
      <c r="I23" s="154" t="s">
        <v>50</v>
      </c>
      <c r="J23" s="8">
        <v>90</v>
      </c>
      <c r="K23" s="160" t="s">
        <v>182</v>
      </c>
      <c r="L23" s="65"/>
    </row>
    <row r="24" spans="2:12" ht="39.75" customHeight="1" x14ac:dyDescent="0.25">
      <c r="B24" s="64"/>
      <c r="C24" s="200"/>
      <c r="D24" s="202"/>
      <c r="E24" s="205"/>
      <c r="F24" s="208"/>
      <c r="G24" s="198"/>
      <c r="H24" s="68" t="s">
        <v>66</v>
      </c>
      <c r="I24" s="154" t="s">
        <v>105</v>
      </c>
      <c r="J24" s="155"/>
      <c r="K24" s="161" t="s">
        <v>174</v>
      </c>
      <c r="L24" s="65"/>
    </row>
    <row r="25" spans="2:12" ht="66.75" customHeight="1" x14ac:dyDescent="0.25">
      <c r="B25" s="64"/>
      <c r="C25" s="200"/>
      <c r="D25" s="202"/>
      <c r="E25" s="205"/>
      <c r="F25" s="208"/>
      <c r="G25" s="198"/>
      <c r="H25" s="68" t="s">
        <v>67</v>
      </c>
      <c r="I25" s="154" t="s">
        <v>67</v>
      </c>
      <c r="J25" s="155">
        <v>90</v>
      </c>
      <c r="K25" s="160" t="s">
        <v>202</v>
      </c>
      <c r="L25" s="65"/>
    </row>
    <row r="26" spans="2:12" ht="39.75" customHeight="1" x14ac:dyDescent="0.25">
      <c r="B26" s="64"/>
      <c r="C26" s="200"/>
      <c r="D26" s="202"/>
      <c r="E26" s="205"/>
      <c r="F26" s="208"/>
      <c r="G26" s="198"/>
      <c r="H26" s="68" t="s">
        <v>51</v>
      </c>
      <c r="I26" s="154" t="s">
        <v>51</v>
      </c>
      <c r="J26" s="155">
        <v>100</v>
      </c>
      <c r="K26" s="160" t="s">
        <v>194</v>
      </c>
      <c r="L26" s="65"/>
    </row>
    <row r="27" spans="2:12" ht="54.75" customHeight="1" x14ac:dyDescent="0.25">
      <c r="B27" s="64"/>
      <c r="C27" s="200"/>
      <c r="D27" s="202"/>
      <c r="E27" s="205"/>
      <c r="F27" s="208"/>
      <c r="G27" s="198"/>
      <c r="H27" s="68" t="s">
        <v>56</v>
      </c>
      <c r="I27" s="154" t="s">
        <v>56</v>
      </c>
      <c r="J27" s="155">
        <v>90</v>
      </c>
      <c r="K27" s="160" t="s">
        <v>195</v>
      </c>
      <c r="L27" s="65"/>
    </row>
    <row r="28" spans="2:12" ht="70.5" customHeight="1" x14ac:dyDescent="0.25">
      <c r="B28" s="64"/>
      <c r="C28" s="200"/>
      <c r="D28" s="202"/>
      <c r="E28" s="206"/>
      <c r="F28" s="208"/>
      <c r="G28" s="198"/>
      <c r="H28" s="68" t="s">
        <v>68</v>
      </c>
      <c r="I28" s="154" t="s">
        <v>68</v>
      </c>
      <c r="J28" s="155">
        <v>90</v>
      </c>
      <c r="K28" s="160" t="s">
        <v>183</v>
      </c>
      <c r="L28" s="65"/>
    </row>
    <row r="29" spans="2:12" ht="45" customHeight="1" x14ac:dyDescent="0.25">
      <c r="B29" s="64"/>
      <c r="C29" s="200"/>
      <c r="D29" s="202"/>
      <c r="E29" s="207">
        <v>0.05</v>
      </c>
      <c r="F29" s="208" t="s">
        <v>55</v>
      </c>
      <c r="G29" s="198">
        <f>(J29*20+J30*20+J31*20+J32*20+J33*20)/100</f>
        <v>52</v>
      </c>
      <c r="H29" s="68" t="s">
        <v>52</v>
      </c>
      <c r="I29" s="154" t="s">
        <v>52</v>
      </c>
      <c r="J29" s="155">
        <v>100</v>
      </c>
      <c r="K29" s="169" t="s">
        <v>196</v>
      </c>
      <c r="L29" s="65"/>
    </row>
    <row r="30" spans="2:12" ht="28.5" customHeight="1" x14ac:dyDescent="0.25">
      <c r="B30" s="64"/>
      <c r="C30" s="200"/>
      <c r="D30" s="202"/>
      <c r="E30" s="205"/>
      <c r="F30" s="208"/>
      <c r="G30" s="198"/>
      <c r="H30" s="68"/>
      <c r="I30" s="154" t="s">
        <v>103</v>
      </c>
      <c r="J30" s="155"/>
      <c r="K30" s="166" t="s">
        <v>184</v>
      </c>
      <c r="L30" s="65"/>
    </row>
    <row r="31" spans="2:12" ht="60" customHeight="1" x14ac:dyDescent="0.25">
      <c r="B31" s="64"/>
      <c r="C31" s="200"/>
      <c r="D31" s="202"/>
      <c r="E31" s="205"/>
      <c r="F31" s="208"/>
      <c r="G31" s="198"/>
      <c r="H31" s="68"/>
      <c r="I31" s="154" t="s">
        <v>106</v>
      </c>
      <c r="J31" s="155">
        <v>20</v>
      </c>
      <c r="K31" s="166" t="s">
        <v>185</v>
      </c>
      <c r="L31" s="65"/>
    </row>
    <row r="32" spans="2:12" ht="29.25" customHeight="1" thickBot="1" x14ac:dyDescent="0.3">
      <c r="B32" s="66"/>
      <c r="C32" s="200"/>
      <c r="D32" s="202"/>
      <c r="E32" s="205"/>
      <c r="F32" s="208"/>
      <c r="G32" s="198"/>
      <c r="H32" s="68" t="s">
        <v>53</v>
      </c>
      <c r="I32" s="154" t="s">
        <v>102</v>
      </c>
      <c r="J32" s="155">
        <v>50</v>
      </c>
      <c r="K32" s="168" t="s">
        <v>197</v>
      </c>
      <c r="L32" s="67"/>
    </row>
    <row r="33" spans="2:14" ht="55.5" customHeight="1" x14ac:dyDescent="0.25">
      <c r="B33" s="64"/>
      <c r="C33" s="200"/>
      <c r="D33" s="202"/>
      <c r="E33" s="206"/>
      <c r="F33" s="208"/>
      <c r="G33" s="198"/>
      <c r="H33" s="68" t="s">
        <v>54</v>
      </c>
      <c r="I33" s="154" t="s">
        <v>54</v>
      </c>
      <c r="J33" s="155">
        <v>90</v>
      </c>
      <c r="K33" s="170" t="s">
        <v>186</v>
      </c>
      <c r="L33" s="65"/>
      <c r="M33" s="7"/>
    </row>
    <row r="34" spans="2:14" ht="115.5" customHeight="1" x14ac:dyDescent="0.25">
      <c r="B34" s="64"/>
      <c r="C34" s="200"/>
      <c r="D34" s="202"/>
      <c r="E34" s="209">
        <v>0.05</v>
      </c>
      <c r="F34" s="208" t="s">
        <v>40</v>
      </c>
      <c r="G34" s="198">
        <f>((J34*25)+(J35*25)+(J36*25)+(J37*25))/100</f>
        <v>78.75</v>
      </c>
      <c r="H34" s="68" t="s">
        <v>57</v>
      </c>
      <c r="I34" s="154" t="s">
        <v>107</v>
      </c>
      <c r="J34" s="155">
        <v>45</v>
      </c>
      <c r="K34" s="160" t="s">
        <v>187</v>
      </c>
      <c r="L34" s="65"/>
    </row>
    <row r="35" spans="2:14" ht="60.75" customHeight="1" x14ac:dyDescent="0.25">
      <c r="B35" s="64"/>
      <c r="C35" s="200"/>
      <c r="D35" s="202"/>
      <c r="E35" s="210"/>
      <c r="F35" s="208"/>
      <c r="G35" s="198"/>
      <c r="H35" s="68" t="s">
        <v>58</v>
      </c>
      <c r="I35" s="154" t="s">
        <v>58</v>
      </c>
      <c r="J35" s="155">
        <v>100</v>
      </c>
      <c r="K35" s="160" t="s">
        <v>188</v>
      </c>
      <c r="L35" s="65"/>
    </row>
    <row r="36" spans="2:14" ht="116.25" customHeight="1" x14ac:dyDescent="0.25">
      <c r="B36" s="64"/>
      <c r="C36" s="200"/>
      <c r="D36" s="202"/>
      <c r="E36" s="210"/>
      <c r="F36" s="208"/>
      <c r="G36" s="198"/>
      <c r="H36" s="68" t="s">
        <v>73</v>
      </c>
      <c r="I36" s="154" t="s">
        <v>69</v>
      </c>
      <c r="J36" s="155">
        <v>80</v>
      </c>
      <c r="K36" s="160" t="s">
        <v>189</v>
      </c>
      <c r="L36" s="65"/>
      <c r="N36" s="7"/>
    </row>
    <row r="37" spans="2:14" ht="117" customHeight="1" x14ac:dyDescent="0.25">
      <c r="B37" s="64"/>
      <c r="C37" s="200"/>
      <c r="D37" s="203"/>
      <c r="E37" s="211"/>
      <c r="F37" s="208"/>
      <c r="G37" s="198"/>
      <c r="H37" s="68" t="s">
        <v>59</v>
      </c>
      <c r="I37" s="157" t="s">
        <v>59</v>
      </c>
      <c r="J37" s="158">
        <v>90</v>
      </c>
      <c r="K37" s="167" t="s">
        <v>208</v>
      </c>
      <c r="L37" s="65"/>
    </row>
    <row r="38" spans="2:14" ht="7.5" customHeight="1" thickBot="1" x14ac:dyDescent="0.3">
      <c r="B38" s="66"/>
      <c r="C38" s="74"/>
      <c r="D38" s="74"/>
      <c r="E38" s="75"/>
      <c r="F38" s="74"/>
      <c r="G38" s="74"/>
      <c r="H38" s="75"/>
      <c r="I38" s="74"/>
      <c r="J38" s="74"/>
      <c r="K38" s="74"/>
      <c r="L38" s="67"/>
    </row>
    <row r="39" spans="2:14" x14ac:dyDescent="0.25"/>
    <row r="40" spans="2:14" x14ac:dyDescent="0.25"/>
    <row r="41" spans="2:14" hidden="1" x14ac:dyDescent="0.25"/>
    <row r="42" spans="2:14" hidden="1" x14ac:dyDescent="0.25">
      <c r="D42" s="24"/>
    </row>
    <row r="43" spans="2:14" hidden="1" x14ac:dyDescent="0.25"/>
    <row r="44" spans="2:14" hidden="1" x14ac:dyDescent="0.25"/>
    <row r="45" spans="2:14" hidden="1" x14ac:dyDescent="0.25"/>
    <row r="46" spans="2:14" hidden="1" x14ac:dyDescent="0.25"/>
    <row r="47" spans="2:14" hidden="1" x14ac:dyDescent="0.25"/>
    <row r="48" spans="2:14" hidden="1" x14ac:dyDescent="0.25"/>
    <row r="49" spans="9:9" hidden="1" x14ac:dyDescent="0.25">
      <c r="I49" s="7"/>
    </row>
    <row r="50" spans="9:9" hidden="1" x14ac:dyDescent="0.25"/>
    <row r="51" spans="9:9" hidden="1" x14ac:dyDescent="0.25"/>
    <row r="52" spans="9:9" hidden="1" x14ac:dyDescent="0.25"/>
    <row r="53" spans="9:9" hidden="1" x14ac:dyDescent="0.25"/>
    <row r="54" spans="9:9" hidden="1" x14ac:dyDescent="0.25"/>
  </sheetData>
  <protectedRanges>
    <protectedRange sqref="J10:K37" name="Simulado"/>
    <protectedRange sqref="G10:G37" name="Actual_3"/>
  </protectedRanges>
  <mergeCells count="28">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 ref="G34:G37"/>
    <mergeCell ref="C10:C37"/>
    <mergeCell ref="D10:D37"/>
    <mergeCell ref="E10:E15"/>
    <mergeCell ref="E16:E28"/>
    <mergeCell ref="F16:F28"/>
    <mergeCell ref="E29:E33"/>
    <mergeCell ref="F29:F33"/>
    <mergeCell ref="E34:E37"/>
    <mergeCell ref="F34:F37"/>
    <mergeCell ref="G16:G28"/>
    <mergeCell ref="G29:G33"/>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formula1>578457854578547000</formula1>
    </dataValidation>
    <dataValidation type="whole" allowBlank="1" showInputMessage="1" showErrorMessage="1" error="ERROR. DATO NO PERMITIDO" sqref="J10:J37">
      <formula1>0</formula1>
      <formula2>100</formula2>
    </dataValidation>
    <dataValidation type="whole" allowBlank="1" showInputMessage="1" showErrorMessage="1" error="ERROR. ESTA CELDA NO DEBE SER DILIGENCIADA_x000a__x000a_" sqref="G10:G37">
      <formula1>900000</formula1>
      <formula2>100000000</formula2>
    </dataValidation>
    <dataValidation type="whole" allowBlank="1" showInputMessage="1" showErrorMessage="1" error="ERROR. NO DEBE DILIGENCIAR ESTA CELDA" sqref="D10:D37">
      <formula1>10000000</formula1>
      <formula2>100000000000000</formula2>
    </dataValidation>
    <dataValidation type="whole" allowBlank="1" showInputMessage="1" showErrorMessage="1" error="ERROR. NO DEBE DILIGENCIAR ESTA CELDA" sqref="I6:K6">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P2" sqref="P2"/>
    </sheetView>
  </sheetViews>
  <sheetFormatPr baseColWidth="10" defaultColWidth="0" defaultRowHeight="14.25" zeroHeight="1" x14ac:dyDescent="0.2"/>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x14ac:dyDescent="0.25"/>
    <row r="2" spans="2:21" ht="92.25" customHeight="1" x14ac:dyDescent="0.2">
      <c r="B2" s="25"/>
      <c r="C2" s="26"/>
      <c r="D2" s="26"/>
      <c r="E2" s="26"/>
      <c r="F2" s="26"/>
      <c r="G2" s="26"/>
      <c r="H2" s="26"/>
      <c r="I2" s="26"/>
      <c r="J2" s="26"/>
      <c r="K2" s="26"/>
      <c r="L2" s="26"/>
      <c r="M2" s="26"/>
      <c r="N2" s="26"/>
      <c r="O2" s="26"/>
      <c r="P2" s="26"/>
      <c r="Q2" s="26"/>
      <c r="R2" s="26"/>
      <c r="S2" s="26"/>
      <c r="T2" s="26"/>
      <c r="U2" s="27"/>
    </row>
    <row r="3" spans="2:21" ht="25.5" x14ac:dyDescent="0.2">
      <c r="B3" s="29"/>
      <c r="C3" s="185" t="s">
        <v>147</v>
      </c>
      <c r="D3" s="186"/>
      <c r="E3" s="186"/>
      <c r="F3" s="186"/>
      <c r="G3" s="186"/>
      <c r="H3" s="186"/>
      <c r="I3" s="186"/>
      <c r="J3" s="186"/>
      <c r="K3" s="186"/>
      <c r="L3" s="186"/>
      <c r="M3" s="186"/>
      <c r="N3" s="186"/>
      <c r="O3" s="186"/>
      <c r="P3" s="186"/>
      <c r="Q3" s="186"/>
      <c r="R3" s="186"/>
      <c r="S3" s="186"/>
      <c r="T3" s="186"/>
      <c r="U3" s="30"/>
    </row>
    <row r="4" spans="2:21" ht="6.75" customHeight="1" x14ac:dyDescent="0.2">
      <c r="B4" s="29"/>
      <c r="C4" s="31"/>
      <c r="D4" s="31"/>
      <c r="E4" s="31"/>
      <c r="F4" s="31"/>
      <c r="G4" s="31"/>
      <c r="H4" s="31"/>
      <c r="I4" s="31"/>
      <c r="J4" s="31"/>
      <c r="K4" s="31"/>
      <c r="L4" s="31"/>
      <c r="M4" s="31"/>
      <c r="N4" s="31"/>
      <c r="O4" s="31"/>
      <c r="P4" s="31"/>
      <c r="Q4" s="31"/>
      <c r="R4" s="31"/>
      <c r="S4" s="31"/>
      <c r="T4" s="31"/>
      <c r="U4" s="30"/>
    </row>
    <row r="5" spans="2:21" x14ac:dyDescent="0.2">
      <c r="B5" s="29"/>
      <c r="C5" s="31"/>
      <c r="D5" s="31"/>
      <c r="E5" s="31"/>
      <c r="F5" s="31"/>
      <c r="G5" s="31"/>
      <c r="H5" s="31"/>
      <c r="I5" s="31"/>
      <c r="J5" s="31"/>
      <c r="K5" s="31"/>
      <c r="L5" s="31"/>
      <c r="M5" s="31"/>
      <c r="N5" s="31"/>
      <c r="O5" s="31"/>
      <c r="P5" s="31"/>
      <c r="Q5" s="31"/>
      <c r="R5" s="31"/>
      <c r="S5" s="31"/>
      <c r="T5" s="31"/>
      <c r="U5" s="30"/>
    </row>
    <row r="6" spans="2:21" ht="18" customHeight="1" x14ac:dyDescent="0.25">
      <c r="B6" s="29"/>
      <c r="C6" s="159" t="s">
        <v>36</v>
      </c>
      <c r="D6" s="60"/>
      <c r="E6" s="61"/>
      <c r="F6" s="61"/>
      <c r="G6" s="61"/>
      <c r="H6" s="61"/>
      <c r="I6" s="60"/>
      <c r="J6" s="60"/>
      <c r="K6" s="60"/>
      <c r="L6" s="61"/>
      <c r="M6" s="61"/>
      <c r="N6" s="61"/>
      <c r="O6" s="61"/>
      <c r="P6" s="61"/>
      <c r="Q6" s="61"/>
      <c r="R6" s="61"/>
      <c r="S6" s="61"/>
      <c r="T6" s="61"/>
      <c r="U6" s="30"/>
    </row>
    <row r="7" spans="2:21" x14ac:dyDescent="0.2">
      <c r="B7" s="29"/>
      <c r="E7" s="31"/>
      <c r="F7" s="31"/>
      <c r="G7" s="31"/>
      <c r="H7" s="31"/>
      <c r="L7" s="31"/>
      <c r="M7" s="31"/>
      <c r="N7" s="31"/>
      <c r="O7" s="31"/>
      <c r="P7" s="31"/>
      <c r="Q7" s="31"/>
      <c r="R7" s="31"/>
      <c r="S7" s="31"/>
      <c r="T7" s="31"/>
      <c r="U7" s="30"/>
    </row>
    <row r="8" spans="2:21" x14ac:dyDescent="0.2">
      <c r="B8" s="29"/>
      <c r="E8" s="31"/>
      <c r="F8" s="31"/>
      <c r="G8" s="31"/>
      <c r="H8" s="31"/>
      <c r="L8" s="31"/>
      <c r="M8" s="31"/>
      <c r="N8" s="31"/>
      <c r="O8" s="31"/>
      <c r="P8" s="31"/>
      <c r="Q8" s="31"/>
      <c r="R8" s="31"/>
      <c r="S8" s="31"/>
      <c r="T8" s="31"/>
      <c r="U8" s="30"/>
    </row>
    <row r="9" spans="2:21" x14ac:dyDescent="0.2">
      <c r="B9" s="29"/>
      <c r="E9" s="31"/>
      <c r="F9" s="31"/>
      <c r="G9" s="31"/>
      <c r="H9" s="31"/>
      <c r="I9" s="31"/>
      <c r="L9" s="31"/>
      <c r="M9" s="31"/>
      <c r="N9" s="31"/>
      <c r="O9" s="31"/>
      <c r="P9" s="31"/>
      <c r="Q9" s="31"/>
      <c r="R9" s="31"/>
      <c r="S9" s="31"/>
      <c r="T9" s="31"/>
      <c r="U9" s="30"/>
    </row>
    <row r="10" spans="2:21" x14ac:dyDescent="0.2">
      <c r="B10" s="29"/>
      <c r="C10" s="31"/>
      <c r="D10" s="31"/>
      <c r="E10" s="31"/>
      <c r="F10" s="31"/>
      <c r="G10" s="31"/>
      <c r="H10" s="31"/>
      <c r="J10" s="31"/>
      <c r="K10" s="31"/>
      <c r="L10" s="31"/>
      <c r="M10" s="31"/>
      <c r="N10" s="31"/>
      <c r="O10" s="31"/>
      <c r="P10" s="31"/>
      <c r="Q10" s="31"/>
      <c r="R10" s="31"/>
      <c r="S10" s="31"/>
      <c r="T10" s="31"/>
      <c r="U10" s="30"/>
    </row>
    <row r="11" spans="2:21" x14ac:dyDescent="0.2">
      <c r="B11" s="29"/>
      <c r="C11" s="31"/>
      <c r="D11" s="31"/>
      <c r="E11" s="31"/>
      <c r="F11" s="31"/>
      <c r="G11" s="31"/>
      <c r="H11" s="31"/>
      <c r="I11" s="31"/>
      <c r="J11" s="31" t="s">
        <v>8</v>
      </c>
      <c r="K11" s="31" t="s">
        <v>7</v>
      </c>
      <c r="L11" s="31"/>
      <c r="M11" s="31"/>
      <c r="N11" s="31"/>
      <c r="O11" s="31"/>
      <c r="P11" s="31"/>
      <c r="Q11" s="31"/>
      <c r="R11" s="31"/>
      <c r="S11" s="31"/>
      <c r="T11" s="31"/>
      <c r="U11" s="30"/>
    </row>
    <row r="12" spans="2:21" x14ac:dyDescent="0.2">
      <c r="B12" s="29"/>
      <c r="C12" s="31"/>
      <c r="D12" s="31"/>
      <c r="E12" s="31"/>
      <c r="F12" s="31"/>
      <c r="G12" s="31"/>
      <c r="H12" s="31"/>
      <c r="I12" s="31" t="str">
        <f>+Inicio!C5</f>
        <v>POLÍTICA GESTIÓN DOCUMENTAL</v>
      </c>
      <c r="J12" s="31">
        <v>100</v>
      </c>
      <c r="K12" s="32">
        <f>+Autodiagnóstico!I6</f>
        <v>80.967499999999987</v>
      </c>
      <c r="L12" s="31"/>
      <c r="M12" s="31"/>
      <c r="N12" s="31"/>
      <c r="O12" s="31"/>
      <c r="P12" s="31"/>
      <c r="Q12" s="31"/>
      <c r="R12" s="31"/>
      <c r="S12" s="31"/>
      <c r="T12" s="31"/>
      <c r="U12" s="30"/>
    </row>
    <row r="13" spans="2:21" x14ac:dyDescent="0.2">
      <c r="B13" s="29"/>
      <c r="C13" s="31"/>
      <c r="D13" s="31"/>
      <c r="E13" s="31"/>
      <c r="F13" s="31"/>
      <c r="G13" s="31"/>
      <c r="H13" s="31"/>
      <c r="I13" s="31"/>
      <c r="K13" s="31"/>
      <c r="L13" s="31"/>
      <c r="M13" s="31"/>
      <c r="N13" s="31"/>
      <c r="O13" s="31"/>
      <c r="P13" s="31"/>
      <c r="Q13" s="31"/>
      <c r="R13" s="31"/>
      <c r="S13" s="31"/>
      <c r="T13" s="31"/>
      <c r="U13" s="30"/>
    </row>
    <row r="14" spans="2:21" x14ac:dyDescent="0.2">
      <c r="B14" s="29"/>
      <c r="C14" s="31"/>
      <c r="D14" s="31"/>
      <c r="E14" s="31"/>
      <c r="F14" s="31"/>
      <c r="G14" s="31"/>
      <c r="H14" s="31"/>
      <c r="I14" s="31"/>
      <c r="J14" s="31"/>
      <c r="K14" s="31"/>
      <c r="L14" s="31"/>
      <c r="M14" s="31"/>
      <c r="N14" s="31"/>
      <c r="O14" s="31"/>
      <c r="P14" s="31"/>
      <c r="Q14" s="31"/>
      <c r="R14" s="31"/>
      <c r="S14" s="31"/>
      <c r="T14" s="31"/>
      <c r="U14" s="30"/>
    </row>
    <row r="15" spans="2:21" x14ac:dyDescent="0.2">
      <c r="B15" s="29"/>
      <c r="C15" s="31"/>
      <c r="D15" s="31"/>
      <c r="E15" s="31"/>
      <c r="F15" s="31"/>
      <c r="G15" s="31"/>
      <c r="H15" s="31"/>
      <c r="I15" s="31"/>
      <c r="J15" s="31"/>
      <c r="K15" s="31"/>
      <c r="L15" s="31"/>
      <c r="M15" s="31"/>
      <c r="N15" s="31"/>
      <c r="O15" s="31"/>
      <c r="P15" s="31"/>
      <c r="Q15" s="31"/>
      <c r="R15" s="31"/>
      <c r="S15" s="31"/>
      <c r="T15" s="31"/>
      <c r="U15" s="30"/>
    </row>
    <row r="16" spans="2:21" x14ac:dyDescent="0.2">
      <c r="B16" s="29"/>
      <c r="C16" s="31"/>
      <c r="D16" s="31"/>
      <c r="E16" s="31"/>
      <c r="F16" s="31"/>
      <c r="G16" s="31"/>
      <c r="H16" s="31"/>
      <c r="I16" s="31"/>
      <c r="J16" s="31"/>
      <c r="K16" s="31"/>
      <c r="L16" s="31"/>
      <c r="M16" s="31"/>
      <c r="N16" s="31"/>
      <c r="O16" s="31"/>
      <c r="P16" s="31"/>
      <c r="Q16" s="31"/>
      <c r="R16" s="31"/>
      <c r="S16" s="31"/>
      <c r="T16" s="31"/>
      <c r="U16" s="30"/>
    </row>
    <row r="17" spans="2:21" x14ac:dyDescent="0.2">
      <c r="B17" s="29"/>
      <c r="C17" s="31"/>
      <c r="D17" s="31"/>
      <c r="E17" s="31"/>
      <c r="F17" s="31"/>
      <c r="G17" s="31"/>
      <c r="H17" s="31"/>
      <c r="I17" s="31"/>
      <c r="J17" s="31"/>
      <c r="K17" s="31"/>
      <c r="L17" s="31"/>
      <c r="M17" s="31"/>
      <c r="N17" s="31"/>
      <c r="O17" s="31"/>
      <c r="P17" s="31"/>
      <c r="Q17" s="31"/>
      <c r="R17" s="31"/>
      <c r="S17" s="31"/>
      <c r="T17" s="31"/>
      <c r="U17" s="30"/>
    </row>
    <row r="18" spans="2:21" x14ac:dyDescent="0.2">
      <c r="B18" s="29"/>
      <c r="C18" s="31"/>
      <c r="D18" s="31"/>
      <c r="E18" s="31"/>
      <c r="F18" s="31"/>
      <c r="G18" s="31"/>
      <c r="H18" s="31"/>
      <c r="I18" s="31"/>
      <c r="J18" s="31"/>
      <c r="K18" s="31"/>
      <c r="L18" s="31"/>
      <c r="M18" s="31"/>
      <c r="N18" s="31"/>
      <c r="O18" s="31"/>
      <c r="P18" s="31"/>
      <c r="Q18" s="31"/>
      <c r="R18" s="31"/>
      <c r="S18" s="31"/>
      <c r="T18" s="31"/>
      <c r="U18" s="30"/>
    </row>
    <row r="19" spans="2:21" x14ac:dyDescent="0.2">
      <c r="B19" s="29"/>
      <c r="C19" s="31"/>
      <c r="D19" s="31"/>
      <c r="E19" s="31"/>
      <c r="F19" s="31"/>
      <c r="G19" s="31"/>
      <c r="H19" s="31"/>
      <c r="I19" s="31"/>
      <c r="J19" s="31"/>
      <c r="K19" s="31"/>
      <c r="L19" s="31"/>
      <c r="M19" s="31"/>
      <c r="N19" s="31"/>
      <c r="O19" s="31"/>
      <c r="P19" s="31"/>
      <c r="Q19" s="31"/>
      <c r="R19" s="31"/>
      <c r="S19" s="31"/>
      <c r="T19" s="31"/>
      <c r="U19" s="30"/>
    </row>
    <row r="20" spans="2:21" x14ac:dyDescent="0.2">
      <c r="B20" s="29"/>
      <c r="C20" s="31"/>
      <c r="D20" s="31"/>
      <c r="E20" s="31"/>
      <c r="F20" s="31"/>
      <c r="G20" s="31"/>
      <c r="H20" s="31"/>
      <c r="I20" s="31"/>
      <c r="J20" s="31"/>
      <c r="K20" s="31"/>
      <c r="L20" s="31"/>
      <c r="M20" s="31"/>
      <c r="N20" s="31"/>
      <c r="O20" s="31"/>
      <c r="P20" s="31"/>
      <c r="Q20" s="31"/>
      <c r="R20" s="31"/>
      <c r="S20" s="31"/>
      <c r="T20" s="31"/>
      <c r="U20" s="30"/>
    </row>
    <row r="21" spans="2:21" x14ac:dyDescent="0.2">
      <c r="B21" s="29"/>
      <c r="C21" s="31"/>
      <c r="D21" s="31"/>
      <c r="E21" s="31"/>
      <c r="F21" s="31"/>
      <c r="G21" s="31"/>
      <c r="H21" s="31"/>
      <c r="I21" s="31"/>
      <c r="J21" s="31"/>
      <c r="K21" s="31"/>
      <c r="L21" s="31"/>
      <c r="M21" s="31"/>
      <c r="N21" s="31"/>
      <c r="O21" s="31"/>
      <c r="P21" s="31"/>
      <c r="Q21" s="31"/>
      <c r="R21" s="31"/>
      <c r="S21" s="31"/>
      <c r="T21" s="31"/>
      <c r="U21" s="30"/>
    </row>
    <row r="22" spans="2:21" x14ac:dyDescent="0.2">
      <c r="B22" s="29"/>
      <c r="C22" s="31"/>
      <c r="D22" s="31"/>
      <c r="E22" s="31"/>
      <c r="F22" s="31"/>
      <c r="G22" s="31"/>
      <c r="H22" s="31"/>
      <c r="I22" s="31"/>
      <c r="J22" s="31"/>
      <c r="K22" s="31"/>
      <c r="L22" s="31"/>
      <c r="M22" s="31"/>
      <c r="N22" s="31"/>
      <c r="O22" s="31"/>
      <c r="P22" s="31"/>
      <c r="Q22" s="31"/>
      <c r="R22" s="31"/>
      <c r="S22" s="31"/>
      <c r="T22" s="31"/>
      <c r="U22" s="30"/>
    </row>
    <row r="23" spans="2:21" x14ac:dyDescent="0.2">
      <c r="B23" s="29"/>
      <c r="C23" s="31"/>
      <c r="D23" s="31"/>
      <c r="E23" s="31"/>
      <c r="F23" s="31"/>
      <c r="G23" s="31"/>
      <c r="H23" s="31"/>
      <c r="I23" s="31"/>
      <c r="J23" s="31"/>
      <c r="K23" s="31"/>
      <c r="L23" s="31"/>
      <c r="M23" s="31"/>
      <c r="N23" s="31"/>
      <c r="O23" s="31"/>
      <c r="P23" s="31"/>
      <c r="Q23" s="31"/>
      <c r="R23" s="31"/>
      <c r="S23" s="31"/>
      <c r="T23" s="31"/>
      <c r="U23" s="30"/>
    </row>
    <row r="24" spans="2:21" x14ac:dyDescent="0.2">
      <c r="B24" s="29"/>
      <c r="C24" s="31"/>
      <c r="D24" s="31"/>
      <c r="E24" s="31"/>
      <c r="F24" s="31"/>
      <c r="G24" s="31"/>
      <c r="H24" s="31"/>
      <c r="I24" s="31"/>
      <c r="J24" s="31"/>
      <c r="K24" s="31"/>
      <c r="L24" s="31"/>
      <c r="M24" s="31"/>
      <c r="N24" s="31"/>
      <c r="O24" s="31"/>
      <c r="P24" s="31"/>
      <c r="Q24" s="31"/>
      <c r="R24" s="31"/>
      <c r="S24" s="31"/>
      <c r="T24" s="31"/>
      <c r="U24" s="30"/>
    </row>
    <row r="25" spans="2:21" x14ac:dyDescent="0.2">
      <c r="B25" s="29"/>
      <c r="C25" s="31"/>
      <c r="D25" s="31"/>
      <c r="E25" s="31"/>
      <c r="F25" s="31"/>
      <c r="G25" s="31"/>
      <c r="H25" s="31"/>
      <c r="I25" s="31"/>
      <c r="J25" s="31"/>
      <c r="K25" s="31"/>
      <c r="L25" s="31"/>
      <c r="M25" s="31"/>
      <c r="N25" s="31"/>
      <c r="O25" s="31"/>
      <c r="P25" s="31"/>
      <c r="Q25" s="31"/>
      <c r="R25" s="31"/>
      <c r="S25" s="31"/>
      <c r="T25" s="31"/>
      <c r="U25" s="30"/>
    </row>
    <row r="26" spans="2:21" x14ac:dyDescent="0.2">
      <c r="B26" s="29"/>
      <c r="C26" s="31"/>
      <c r="D26" s="31"/>
      <c r="E26" s="31"/>
      <c r="F26" s="31"/>
      <c r="G26" s="31"/>
      <c r="H26" s="31"/>
      <c r="I26" s="31"/>
      <c r="J26" s="31"/>
      <c r="K26" s="31"/>
      <c r="L26" s="31"/>
      <c r="M26" s="31"/>
      <c r="N26" s="31"/>
      <c r="O26" s="31"/>
      <c r="P26" s="31"/>
      <c r="Q26" s="31"/>
      <c r="R26" s="31"/>
      <c r="S26" s="31"/>
      <c r="T26" s="31"/>
      <c r="U26" s="30"/>
    </row>
    <row r="27" spans="2:21" x14ac:dyDescent="0.2">
      <c r="B27" s="29"/>
      <c r="C27" s="31"/>
      <c r="D27" s="31"/>
      <c r="E27" s="31"/>
      <c r="F27" s="31"/>
      <c r="G27" s="31"/>
      <c r="H27" s="31"/>
      <c r="I27" s="31"/>
      <c r="J27" s="31"/>
      <c r="K27" s="31"/>
      <c r="L27" s="31"/>
      <c r="M27" s="31"/>
      <c r="N27" s="31"/>
      <c r="O27" s="31"/>
      <c r="P27" s="31"/>
      <c r="Q27" s="31"/>
      <c r="R27" s="31"/>
      <c r="S27" s="31"/>
      <c r="T27" s="31"/>
      <c r="U27" s="30"/>
    </row>
    <row r="28" spans="2:21" ht="18" customHeight="1" x14ac:dyDescent="0.25">
      <c r="B28" s="29"/>
      <c r="C28" s="159" t="s">
        <v>61</v>
      </c>
      <c r="D28" s="60"/>
      <c r="E28" s="61"/>
      <c r="F28" s="61"/>
      <c r="G28" s="61"/>
      <c r="H28" s="61"/>
      <c r="I28" s="60"/>
      <c r="J28" s="60"/>
      <c r="K28" s="60"/>
      <c r="L28" s="61"/>
      <c r="M28" s="61"/>
      <c r="N28" s="61"/>
      <c r="O28" s="61"/>
      <c r="P28" s="61"/>
      <c r="Q28" s="61"/>
      <c r="R28" s="61"/>
      <c r="S28" s="61"/>
      <c r="T28" s="61"/>
      <c r="U28" s="30"/>
    </row>
    <row r="29" spans="2:21" x14ac:dyDescent="0.2">
      <c r="B29" s="29"/>
      <c r="F29" s="31"/>
      <c r="G29" s="31"/>
      <c r="H29" s="31"/>
      <c r="I29" s="31"/>
      <c r="J29" s="31"/>
      <c r="K29" s="31"/>
      <c r="L29" s="31"/>
      <c r="M29" s="31"/>
      <c r="N29" s="31"/>
      <c r="O29" s="31"/>
      <c r="P29" s="31"/>
      <c r="Q29" s="31"/>
      <c r="R29" s="31"/>
      <c r="S29" s="31"/>
      <c r="T29" s="31"/>
      <c r="U29" s="30"/>
    </row>
    <row r="30" spans="2:21" x14ac:dyDescent="0.2">
      <c r="B30" s="29"/>
      <c r="C30" s="31"/>
      <c r="D30" s="31"/>
      <c r="E30" s="31"/>
      <c r="F30" s="31"/>
      <c r="G30" s="31"/>
      <c r="H30" s="31"/>
      <c r="I30" s="31"/>
      <c r="J30" s="31"/>
      <c r="K30" s="31"/>
      <c r="L30" s="31"/>
      <c r="M30" s="31"/>
      <c r="N30" s="31"/>
      <c r="O30" s="31"/>
      <c r="P30" s="31"/>
      <c r="Q30" s="31"/>
      <c r="R30" s="31"/>
      <c r="S30" s="31"/>
      <c r="T30" s="31"/>
      <c r="U30" s="30"/>
    </row>
    <row r="31" spans="2:21" x14ac:dyDescent="0.2">
      <c r="B31" s="29"/>
      <c r="C31" s="31"/>
      <c r="D31" s="31"/>
      <c r="E31" s="31"/>
      <c r="F31" s="31"/>
      <c r="G31" s="31"/>
      <c r="H31" s="31"/>
      <c r="I31" s="31" t="s">
        <v>19</v>
      </c>
      <c r="J31" s="28" t="s">
        <v>8</v>
      </c>
      <c r="K31" s="31" t="s">
        <v>7</v>
      </c>
      <c r="L31" s="31"/>
      <c r="P31" s="31"/>
      <c r="Q31" s="31"/>
      <c r="R31" s="31"/>
      <c r="S31" s="31"/>
      <c r="T31" s="31"/>
      <c r="U31" s="30"/>
    </row>
    <row r="32" spans="2:21" x14ac:dyDescent="0.2">
      <c r="B32" s="29"/>
      <c r="C32" s="31"/>
      <c r="D32" s="31"/>
      <c r="E32" s="31"/>
      <c r="F32" s="31"/>
      <c r="G32" s="31"/>
      <c r="H32" s="31"/>
      <c r="I32" s="40" t="str">
        <f>Autodiagnóstico!F10</f>
        <v>Estratégico</v>
      </c>
      <c r="J32" s="28">
        <v>100</v>
      </c>
      <c r="K32" s="32">
        <f>+Autodiagnóstico!G10</f>
        <v>81.5</v>
      </c>
      <c r="L32" s="31"/>
      <c r="P32" s="31"/>
      <c r="Q32" s="31"/>
      <c r="R32" s="31"/>
      <c r="S32" s="31"/>
      <c r="T32" s="31"/>
      <c r="U32" s="30"/>
    </row>
    <row r="33" spans="2:21" x14ac:dyDescent="0.2">
      <c r="B33" s="29"/>
      <c r="C33" s="31"/>
      <c r="D33" s="31"/>
      <c r="E33" s="31"/>
      <c r="F33" s="31"/>
      <c r="G33" s="31"/>
      <c r="H33" s="31"/>
      <c r="I33" s="40" t="str">
        <f>Autodiagnóstico!F16</f>
        <v>Documental</v>
      </c>
      <c r="J33" s="28">
        <v>100</v>
      </c>
      <c r="K33" s="32">
        <f>+Autodiagnóstico!G16</f>
        <v>83.3</v>
      </c>
      <c r="L33" s="31"/>
      <c r="P33" s="31"/>
      <c r="Q33" s="31"/>
      <c r="R33" s="31"/>
      <c r="S33" s="31"/>
      <c r="T33" s="31"/>
      <c r="U33" s="30"/>
    </row>
    <row r="34" spans="2:21" x14ac:dyDescent="0.2">
      <c r="B34" s="29"/>
      <c r="C34" s="31"/>
      <c r="D34" s="31"/>
      <c r="E34" s="31"/>
      <c r="F34" s="31"/>
      <c r="G34" s="31"/>
      <c r="H34" s="31"/>
      <c r="I34" s="40" t="str">
        <f>Autodiagnóstico!F29</f>
        <v>Tecnológico</v>
      </c>
      <c r="J34" s="28">
        <v>100</v>
      </c>
      <c r="K34" s="32">
        <f>+Autodiagnóstico!G29</f>
        <v>52</v>
      </c>
      <c r="L34" s="31"/>
      <c r="M34" s="31"/>
      <c r="N34" s="31"/>
      <c r="O34" s="31"/>
      <c r="P34" s="31"/>
      <c r="Q34" s="31"/>
      <c r="R34" s="31"/>
      <c r="S34" s="31"/>
      <c r="T34" s="31"/>
      <c r="U34" s="30"/>
    </row>
    <row r="35" spans="2:21" x14ac:dyDescent="0.2">
      <c r="B35" s="29"/>
      <c r="C35" s="31"/>
      <c r="D35" s="31"/>
      <c r="E35" s="31"/>
      <c r="F35" s="31"/>
      <c r="G35" s="31"/>
      <c r="H35" s="31"/>
      <c r="I35" s="40" t="str">
        <f>Autodiagnóstico!F34</f>
        <v xml:space="preserve">Cultural </v>
      </c>
      <c r="J35" s="28">
        <v>100</v>
      </c>
      <c r="K35" s="32">
        <f>+Autodiagnóstico!G34</f>
        <v>78.75</v>
      </c>
      <c r="L35" s="31"/>
      <c r="M35" s="31"/>
      <c r="N35" s="31"/>
      <c r="O35" s="31"/>
      <c r="P35" s="31"/>
      <c r="Q35" s="31"/>
      <c r="R35" s="31"/>
      <c r="S35" s="31"/>
      <c r="T35" s="31"/>
      <c r="U35" s="30"/>
    </row>
    <row r="36" spans="2:21" x14ac:dyDescent="0.2">
      <c r="B36" s="29"/>
      <c r="C36" s="31"/>
      <c r="D36" s="31"/>
      <c r="E36" s="31"/>
      <c r="F36" s="31"/>
      <c r="G36" s="31"/>
      <c r="H36" s="31"/>
      <c r="I36" s="31"/>
      <c r="J36" s="31"/>
      <c r="K36" s="31"/>
      <c r="L36" s="31"/>
      <c r="M36" s="31"/>
      <c r="N36" s="31"/>
      <c r="O36" s="31"/>
      <c r="P36" s="31"/>
      <c r="Q36" s="31"/>
      <c r="R36" s="31"/>
      <c r="S36" s="31"/>
      <c r="T36" s="31"/>
      <c r="U36" s="30"/>
    </row>
    <row r="37" spans="2:21" x14ac:dyDescent="0.2">
      <c r="B37" s="29"/>
      <c r="C37" s="31"/>
      <c r="D37" s="31"/>
      <c r="E37" s="31"/>
      <c r="F37" s="31"/>
      <c r="G37" s="31"/>
      <c r="H37" s="31"/>
      <c r="I37" s="31"/>
      <c r="J37" s="31"/>
      <c r="K37" s="31"/>
      <c r="L37" s="31"/>
      <c r="M37" s="31"/>
      <c r="N37" s="31"/>
      <c r="O37" s="31"/>
      <c r="P37" s="31"/>
      <c r="Q37" s="31"/>
      <c r="R37" s="31"/>
      <c r="S37" s="31"/>
      <c r="T37" s="31"/>
      <c r="U37" s="30"/>
    </row>
    <row r="38" spans="2:21" x14ac:dyDescent="0.2">
      <c r="B38" s="29"/>
      <c r="C38" s="31"/>
      <c r="D38" s="31"/>
      <c r="E38" s="31"/>
      <c r="F38" s="31"/>
      <c r="G38" s="31"/>
      <c r="H38" s="31"/>
      <c r="I38" s="31"/>
      <c r="J38" s="31"/>
      <c r="K38" s="31"/>
      <c r="L38" s="31"/>
      <c r="M38" s="31"/>
      <c r="N38" s="31"/>
      <c r="O38" s="31"/>
      <c r="P38" s="31"/>
      <c r="Q38" s="31"/>
      <c r="R38" s="31"/>
      <c r="S38" s="31"/>
      <c r="T38" s="31"/>
      <c r="U38" s="30"/>
    </row>
    <row r="39" spans="2:21" x14ac:dyDescent="0.2">
      <c r="B39" s="29"/>
      <c r="C39" s="31"/>
      <c r="D39" s="31"/>
      <c r="E39" s="31"/>
      <c r="F39" s="31"/>
      <c r="G39" s="31"/>
      <c r="H39" s="31"/>
      <c r="I39" s="31"/>
      <c r="J39" s="31"/>
      <c r="K39" s="31"/>
      <c r="L39" s="31"/>
      <c r="M39" s="31"/>
      <c r="N39" s="31"/>
      <c r="O39" s="31"/>
      <c r="P39" s="31"/>
      <c r="Q39" s="31"/>
      <c r="R39" s="31"/>
      <c r="S39" s="31"/>
      <c r="T39" s="31"/>
      <c r="U39" s="30"/>
    </row>
    <row r="40" spans="2:21" x14ac:dyDescent="0.2">
      <c r="B40" s="29"/>
      <c r="C40" s="31"/>
      <c r="D40" s="31"/>
      <c r="E40" s="31"/>
      <c r="F40" s="31"/>
      <c r="G40" s="31"/>
      <c r="H40" s="31"/>
      <c r="I40" s="31"/>
      <c r="J40" s="31"/>
      <c r="K40" s="31"/>
      <c r="L40" s="31"/>
      <c r="M40" s="31"/>
      <c r="N40" s="31"/>
      <c r="O40" s="31"/>
      <c r="P40" s="31"/>
      <c r="Q40" s="31"/>
      <c r="R40" s="31"/>
      <c r="S40" s="31"/>
      <c r="T40" s="31"/>
      <c r="U40" s="30"/>
    </row>
    <row r="41" spans="2:21" x14ac:dyDescent="0.2">
      <c r="B41" s="29"/>
      <c r="C41" s="31"/>
      <c r="D41" s="31"/>
      <c r="E41" s="31"/>
      <c r="F41" s="31"/>
      <c r="G41" s="31"/>
      <c r="H41" s="31"/>
      <c r="I41" s="31"/>
      <c r="J41" s="31"/>
      <c r="K41" s="31"/>
      <c r="L41" s="31"/>
      <c r="M41" s="31"/>
      <c r="N41" s="31"/>
      <c r="O41" s="31"/>
      <c r="P41" s="31"/>
      <c r="Q41" s="31"/>
      <c r="R41" s="31"/>
      <c r="S41" s="31"/>
      <c r="T41" s="31"/>
      <c r="U41" s="30"/>
    </row>
    <row r="42" spans="2:21" x14ac:dyDescent="0.2">
      <c r="B42" s="29"/>
      <c r="C42" s="31"/>
      <c r="D42" s="31"/>
      <c r="E42" s="31"/>
      <c r="F42" s="31"/>
      <c r="G42" s="31"/>
      <c r="H42" s="31"/>
      <c r="I42" s="31"/>
      <c r="J42" s="31"/>
      <c r="K42" s="31"/>
      <c r="L42" s="31"/>
      <c r="M42" s="31"/>
      <c r="N42" s="31"/>
      <c r="O42" s="31"/>
      <c r="P42" s="31"/>
      <c r="Q42" s="31"/>
      <c r="R42" s="31"/>
      <c r="S42" s="31"/>
      <c r="T42" s="31"/>
      <c r="U42" s="30"/>
    </row>
    <row r="43" spans="2:21" x14ac:dyDescent="0.2">
      <c r="B43" s="29"/>
      <c r="C43" s="31"/>
      <c r="D43" s="31"/>
      <c r="E43" s="31"/>
      <c r="F43" s="31"/>
      <c r="G43" s="31"/>
      <c r="H43" s="31"/>
      <c r="I43" s="31"/>
      <c r="J43" s="31"/>
      <c r="K43" s="31"/>
      <c r="L43" s="31"/>
      <c r="M43" s="31"/>
      <c r="N43" s="31"/>
      <c r="O43" s="31"/>
      <c r="P43" s="31"/>
      <c r="Q43" s="31"/>
      <c r="R43" s="31"/>
      <c r="S43" s="31"/>
      <c r="T43" s="31"/>
      <c r="U43" s="30"/>
    </row>
    <row r="44" spans="2:21" x14ac:dyDescent="0.2">
      <c r="B44" s="29"/>
      <c r="C44" s="31"/>
      <c r="D44" s="31"/>
      <c r="E44" s="31"/>
      <c r="F44" s="31"/>
      <c r="G44" s="31"/>
      <c r="H44" s="31"/>
      <c r="I44" s="31"/>
      <c r="J44" s="31"/>
      <c r="K44" s="31"/>
      <c r="L44" s="31"/>
      <c r="M44" s="31"/>
      <c r="N44" s="31"/>
      <c r="O44" s="31"/>
      <c r="P44" s="31"/>
      <c r="Q44" s="31"/>
      <c r="R44" s="31"/>
      <c r="S44" s="31"/>
      <c r="T44" s="31"/>
      <c r="U44" s="30"/>
    </row>
    <row r="45" spans="2:21" x14ac:dyDescent="0.2">
      <c r="B45" s="29"/>
      <c r="C45" s="31"/>
      <c r="D45" s="31"/>
      <c r="E45" s="31"/>
      <c r="F45" s="31"/>
      <c r="G45" s="31"/>
      <c r="H45" s="31"/>
      <c r="I45" s="31"/>
      <c r="J45" s="31"/>
      <c r="K45" s="31"/>
      <c r="L45" s="31"/>
      <c r="M45" s="31"/>
      <c r="N45" s="31"/>
      <c r="O45" s="31"/>
      <c r="P45" s="31"/>
      <c r="Q45" s="31"/>
      <c r="R45" s="31"/>
      <c r="S45" s="31"/>
      <c r="T45" s="31"/>
      <c r="U45" s="30"/>
    </row>
    <row r="46" spans="2:21" x14ac:dyDescent="0.2">
      <c r="B46" s="29"/>
      <c r="C46" s="31"/>
      <c r="D46" s="31"/>
      <c r="E46" s="31"/>
      <c r="F46" s="31"/>
      <c r="G46" s="31"/>
      <c r="H46" s="31"/>
      <c r="I46" s="31"/>
      <c r="J46" s="31"/>
      <c r="K46" s="31"/>
      <c r="L46" s="31"/>
      <c r="M46" s="31"/>
      <c r="N46" s="31"/>
      <c r="O46" s="31"/>
      <c r="P46" s="31"/>
      <c r="Q46" s="31"/>
      <c r="R46" s="31"/>
      <c r="S46" s="31"/>
      <c r="T46" s="31"/>
      <c r="U46" s="30"/>
    </row>
    <row r="47" spans="2:21" x14ac:dyDescent="0.2">
      <c r="B47" s="29"/>
      <c r="C47" s="31"/>
      <c r="D47" s="31"/>
      <c r="E47" s="31"/>
      <c r="F47" s="31"/>
      <c r="G47" s="31"/>
      <c r="H47" s="31"/>
      <c r="I47" s="31"/>
      <c r="J47" s="31"/>
      <c r="K47" s="31"/>
      <c r="L47" s="31"/>
      <c r="M47" s="31"/>
      <c r="N47" s="31"/>
      <c r="O47" s="31"/>
      <c r="P47" s="31"/>
      <c r="Q47" s="31"/>
      <c r="R47" s="31"/>
      <c r="S47" s="31"/>
      <c r="T47" s="31"/>
      <c r="U47" s="30"/>
    </row>
    <row r="48" spans="2:21" x14ac:dyDescent="0.2">
      <c r="B48" s="29"/>
      <c r="C48" s="31"/>
      <c r="D48" s="31"/>
      <c r="E48" s="31"/>
      <c r="F48" s="31"/>
      <c r="G48" s="31"/>
      <c r="H48" s="31"/>
      <c r="I48" s="31"/>
      <c r="J48" s="31"/>
      <c r="K48" s="31"/>
      <c r="L48" s="31"/>
      <c r="M48" s="31"/>
      <c r="N48" s="31"/>
      <c r="O48" s="31"/>
      <c r="P48" s="31"/>
      <c r="Q48" s="31"/>
      <c r="R48" s="31"/>
      <c r="S48" s="31"/>
      <c r="T48" s="31"/>
      <c r="U48" s="30"/>
    </row>
    <row r="49" spans="2:21" x14ac:dyDescent="0.2">
      <c r="B49" s="29"/>
      <c r="C49" s="31"/>
      <c r="D49" s="31"/>
      <c r="E49" s="31"/>
      <c r="F49" s="31"/>
      <c r="G49" s="31"/>
      <c r="H49" s="31"/>
      <c r="I49" s="31"/>
      <c r="J49" s="31"/>
      <c r="K49" s="31"/>
      <c r="L49" s="31"/>
      <c r="M49" s="31"/>
      <c r="N49" s="31"/>
      <c r="O49" s="31"/>
      <c r="P49" s="31"/>
      <c r="Q49" s="31"/>
      <c r="R49" s="31"/>
      <c r="S49" s="31"/>
      <c r="T49" s="31"/>
      <c r="U49" s="30"/>
    </row>
    <row r="50" spans="2:21" ht="15" thickBot="1" x14ac:dyDescent="0.25">
      <c r="B50" s="33"/>
      <c r="C50" s="34"/>
      <c r="D50" s="34"/>
      <c r="E50" s="34"/>
      <c r="F50" s="34"/>
      <c r="G50" s="34"/>
      <c r="H50" s="34"/>
      <c r="I50" s="34"/>
      <c r="J50" s="34"/>
      <c r="K50" s="34"/>
      <c r="L50" s="34"/>
      <c r="M50" s="34"/>
      <c r="N50" s="34"/>
      <c r="O50" s="34"/>
      <c r="P50" s="34"/>
      <c r="Q50" s="34"/>
      <c r="R50" s="34"/>
      <c r="S50" s="34"/>
      <c r="T50" s="34"/>
      <c r="U50" s="35"/>
    </row>
    <row r="51" spans="2:21" x14ac:dyDescent="0.2"/>
    <row r="52" spans="2:21" x14ac:dyDescent="0.2"/>
    <row r="53" spans="2:21" x14ac:dyDescent="0.2"/>
    <row r="54" spans="2:21" x14ac:dyDescent="0.2"/>
    <row r="55" spans="2:21" x14ac:dyDescent="0.2">
      <c r="C55" s="36"/>
      <c r="D55" s="37"/>
      <c r="E55" s="37"/>
      <c r="F55" s="37"/>
      <c r="O55" s="38"/>
      <c r="P55" s="39"/>
    </row>
    <row r="56" spans="2:21" x14ac:dyDescent="0.2">
      <c r="O56" s="38"/>
      <c r="P56" s="39"/>
    </row>
    <row r="57" spans="2:21" x14ac:dyDescent="0.2">
      <c r="O57" s="38"/>
      <c r="P57" s="39"/>
    </row>
    <row r="58" spans="2:21" x14ac:dyDescent="0.2"/>
    <row r="59" spans="2:21" ht="18" x14ac:dyDescent="0.25">
      <c r="K59" s="234" t="s">
        <v>29</v>
      </c>
      <c r="L59" s="234"/>
    </row>
    <row r="60" spans="2:21" x14ac:dyDescent="0.2"/>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0"/>
  <sheetViews>
    <sheetView showGridLines="0" topLeftCell="F1" zoomScale="80" zoomScaleNormal="80" workbookViewId="0">
      <selection activeCell="J9" sqref="J9"/>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0" width="38.5703125" style="1" customWidth="1"/>
    <col min="11"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76"/>
      <c r="C2" s="71"/>
      <c r="D2" s="71"/>
      <c r="E2" s="71"/>
      <c r="F2" s="77"/>
      <c r="G2" s="71"/>
      <c r="H2" s="71"/>
      <c r="I2" s="71"/>
      <c r="J2" s="71"/>
      <c r="K2" s="71"/>
      <c r="L2" s="71"/>
      <c r="M2" s="63"/>
    </row>
    <row r="3" spans="2:13" ht="25.5" x14ac:dyDescent="0.25">
      <c r="B3" s="78"/>
      <c r="C3" s="185" t="s">
        <v>143</v>
      </c>
      <c r="D3" s="186"/>
      <c r="E3" s="186"/>
      <c r="F3" s="186"/>
      <c r="G3" s="186"/>
      <c r="H3" s="186"/>
      <c r="I3" s="186"/>
      <c r="J3" s="186"/>
      <c r="K3" s="186"/>
      <c r="L3" s="186"/>
      <c r="M3" s="65"/>
    </row>
    <row r="4" spans="2:13" ht="12" customHeight="1" thickBot="1" x14ac:dyDescent="0.3">
      <c r="B4" s="78"/>
      <c r="C4" s="7"/>
      <c r="D4" s="7"/>
      <c r="E4" s="7"/>
      <c r="F4" s="8"/>
      <c r="G4" s="7"/>
      <c r="H4" s="7"/>
      <c r="I4" s="7"/>
      <c r="J4" s="7"/>
      <c r="K4" s="7"/>
      <c r="L4" s="7"/>
      <c r="M4" s="65"/>
    </row>
    <row r="5" spans="2:13" ht="28.5" customHeight="1" thickTop="1" x14ac:dyDescent="0.25">
      <c r="B5" s="78"/>
      <c r="C5" s="235" t="s">
        <v>138</v>
      </c>
      <c r="D5" s="237" t="s">
        <v>139</v>
      </c>
      <c r="E5" s="237" t="s">
        <v>1</v>
      </c>
      <c r="F5" s="237" t="s">
        <v>28</v>
      </c>
      <c r="G5" s="249" t="s">
        <v>0</v>
      </c>
      <c r="H5" s="247" t="s">
        <v>158</v>
      </c>
      <c r="I5" s="245" t="s">
        <v>159</v>
      </c>
      <c r="J5" s="241" t="s">
        <v>140</v>
      </c>
      <c r="K5" s="243" t="s">
        <v>141</v>
      </c>
      <c r="L5" s="239" t="s">
        <v>142</v>
      </c>
      <c r="M5" s="65"/>
    </row>
    <row r="6" spans="2:13" ht="36" customHeight="1" thickBot="1" x14ac:dyDescent="0.3">
      <c r="B6" s="79"/>
      <c r="C6" s="236"/>
      <c r="D6" s="238"/>
      <c r="E6" s="238"/>
      <c r="F6" s="238"/>
      <c r="G6" s="250"/>
      <c r="H6" s="248"/>
      <c r="I6" s="246"/>
      <c r="J6" s="242"/>
      <c r="K6" s="244"/>
      <c r="L6" s="240"/>
      <c r="M6" s="65"/>
    </row>
    <row r="7" spans="2:13" ht="70.5" customHeight="1" thickTop="1" x14ac:dyDescent="0.25">
      <c r="B7" s="251"/>
      <c r="C7" s="254" t="s">
        <v>41</v>
      </c>
      <c r="D7" s="252" t="s">
        <v>38</v>
      </c>
      <c r="E7" s="100" t="s">
        <v>42</v>
      </c>
      <c r="F7" s="108">
        <f>+Autodiagnóstico!J10</f>
        <v>50</v>
      </c>
      <c r="G7" s="110"/>
      <c r="H7" s="111" t="s">
        <v>74</v>
      </c>
      <c r="I7" s="112" t="s">
        <v>97</v>
      </c>
      <c r="J7" s="100" t="s">
        <v>199</v>
      </c>
      <c r="K7" s="123" t="s">
        <v>209</v>
      </c>
      <c r="L7" s="123"/>
      <c r="M7" s="65"/>
    </row>
    <row r="8" spans="2:13" ht="77.25" customHeight="1" x14ac:dyDescent="0.25">
      <c r="B8" s="251"/>
      <c r="C8" s="255"/>
      <c r="D8" s="253"/>
      <c r="E8" s="99" t="s">
        <v>44</v>
      </c>
      <c r="F8" s="109">
        <f>+Autodiagnóstico!J11</f>
        <v>20</v>
      </c>
      <c r="G8" s="113"/>
      <c r="H8" s="114" t="s">
        <v>75</v>
      </c>
      <c r="I8" s="115" t="s">
        <v>97</v>
      </c>
      <c r="J8" s="160" t="s">
        <v>200</v>
      </c>
      <c r="K8" s="125" t="s">
        <v>201</v>
      </c>
      <c r="L8" s="125"/>
      <c r="M8" s="65"/>
    </row>
    <row r="9" spans="2:13" ht="122.25" customHeight="1" x14ac:dyDescent="0.25">
      <c r="B9" s="251"/>
      <c r="C9" s="255"/>
      <c r="D9" s="253"/>
      <c r="E9" s="99" t="s">
        <v>45</v>
      </c>
      <c r="F9" s="109">
        <f>+Autodiagnóstico!J12</f>
        <v>80</v>
      </c>
      <c r="G9" s="113"/>
      <c r="H9" s="114"/>
      <c r="I9" s="115" t="s">
        <v>97</v>
      </c>
      <c r="J9" s="172" t="s">
        <v>210</v>
      </c>
      <c r="K9" s="171" t="s">
        <v>219</v>
      </c>
      <c r="L9" s="125"/>
      <c r="M9" s="65"/>
    </row>
    <row r="10" spans="2:13" ht="84.75" customHeight="1" x14ac:dyDescent="0.25">
      <c r="B10" s="251"/>
      <c r="C10" s="255"/>
      <c r="D10" s="253"/>
      <c r="E10" s="99" t="s">
        <v>70</v>
      </c>
      <c r="F10" s="109">
        <f>+Autodiagnóstico!J13</f>
        <v>100</v>
      </c>
      <c r="G10" s="113" t="s">
        <v>77</v>
      </c>
      <c r="H10" s="114" t="s">
        <v>76</v>
      </c>
      <c r="I10" s="115" t="s">
        <v>97</v>
      </c>
      <c r="J10" s="175" t="s">
        <v>211</v>
      </c>
      <c r="K10" s="125"/>
      <c r="L10" s="125"/>
      <c r="M10" s="65"/>
    </row>
    <row r="11" spans="2:13" ht="47.25" customHeight="1" x14ac:dyDescent="0.25">
      <c r="B11" s="251"/>
      <c r="C11" s="255"/>
      <c r="D11" s="253"/>
      <c r="E11" s="99" t="s">
        <v>71</v>
      </c>
      <c r="F11" s="109">
        <f>+Autodiagnóstico!J14</f>
        <v>100</v>
      </c>
      <c r="G11" s="113" t="s">
        <v>79</v>
      </c>
      <c r="H11" s="114" t="s">
        <v>78</v>
      </c>
      <c r="I11" s="115" t="s">
        <v>97</v>
      </c>
      <c r="J11" s="124"/>
      <c r="K11" s="125"/>
      <c r="L11" s="125"/>
      <c r="M11" s="65"/>
    </row>
    <row r="12" spans="2:13" ht="76.5" x14ac:dyDescent="0.25">
      <c r="B12" s="251"/>
      <c r="C12" s="255"/>
      <c r="D12" s="253"/>
      <c r="E12" s="104" t="s">
        <v>64</v>
      </c>
      <c r="F12" s="109">
        <f>+Autodiagnóstico!J15</f>
        <v>100</v>
      </c>
      <c r="G12" s="120" t="s">
        <v>84</v>
      </c>
      <c r="H12" s="121" t="s">
        <v>80</v>
      </c>
      <c r="I12" s="122" t="s">
        <v>97</v>
      </c>
      <c r="J12" s="129" t="s">
        <v>218</v>
      </c>
      <c r="K12" s="181">
        <v>43983</v>
      </c>
      <c r="L12" s="126"/>
      <c r="M12" s="65"/>
    </row>
    <row r="13" spans="2:13" ht="41.25" customHeight="1" x14ac:dyDescent="0.25">
      <c r="B13" s="251"/>
      <c r="C13" s="255"/>
      <c r="D13" s="253" t="s">
        <v>39</v>
      </c>
      <c r="E13" s="130" t="s">
        <v>63</v>
      </c>
      <c r="F13" s="109">
        <f>+Autodiagnóstico!J16</f>
        <v>100</v>
      </c>
      <c r="G13" s="131"/>
      <c r="H13" s="132" t="s">
        <v>81</v>
      </c>
      <c r="I13" s="133" t="s">
        <v>97</v>
      </c>
      <c r="J13" s="134"/>
      <c r="K13" s="135"/>
      <c r="L13" s="135"/>
      <c r="M13" s="65"/>
    </row>
    <row r="14" spans="2:13" ht="28.5" customHeight="1" x14ac:dyDescent="0.25">
      <c r="B14" s="251"/>
      <c r="C14" s="255"/>
      <c r="D14" s="253"/>
      <c r="E14" s="101" t="s">
        <v>46</v>
      </c>
      <c r="F14" s="109">
        <f>+Autodiagnóstico!J17</f>
        <v>0</v>
      </c>
      <c r="G14" s="113"/>
      <c r="H14" s="114" t="s">
        <v>82</v>
      </c>
      <c r="I14" s="115" t="s">
        <v>97</v>
      </c>
      <c r="J14" s="99" t="s">
        <v>174</v>
      </c>
      <c r="K14" s="125"/>
      <c r="L14" s="125"/>
      <c r="M14" s="65"/>
    </row>
    <row r="15" spans="2:13" ht="40.5" customHeight="1" x14ac:dyDescent="0.25">
      <c r="B15" s="251"/>
      <c r="C15" s="255"/>
      <c r="D15" s="253"/>
      <c r="E15" s="102" t="s">
        <v>47</v>
      </c>
      <c r="F15" s="109">
        <f>+Autodiagnóstico!J18</f>
        <v>100</v>
      </c>
      <c r="G15" s="113"/>
      <c r="H15" s="114" t="s">
        <v>83</v>
      </c>
      <c r="I15" s="115" t="s">
        <v>97</v>
      </c>
      <c r="J15" s="175" t="s">
        <v>212</v>
      </c>
      <c r="K15" s="125"/>
      <c r="L15" s="125"/>
      <c r="M15" s="65"/>
    </row>
    <row r="16" spans="2:13" ht="76.5" x14ac:dyDescent="0.25">
      <c r="B16" s="251"/>
      <c r="C16" s="255"/>
      <c r="D16" s="253"/>
      <c r="E16" s="99" t="s">
        <v>64</v>
      </c>
      <c r="F16" s="109">
        <f>+Autodiagnóstico!J19</f>
        <v>90</v>
      </c>
      <c r="G16" s="113" t="s">
        <v>84</v>
      </c>
      <c r="H16" s="114" t="s">
        <v>85</v>
      </c>
      <c r="I16" s="115" t="s">
        <v>97</v>
      </c>
      <c r="J16" s="124"/>
      <c r="K16" s="125"/>
      <c r="L16" s="125"/>
      <c r="M16" s="65"/>
    </row>
    <row r="17" spans="2:13" ht="76.5" x14ac:dyDescent="0.25">
      <c r="B17" s="251"/>
      <c r="C17" s="255"/>
      <c r="D17" s="253"/>
      <c r="E17" s="99" t="s">
        <v>65</v>
      </c>
      <c r="F17" s="109">
        <f>+Autodiagnóstico!J20</f>
        <v>70</v>
      </c>
      <c r="G17" s="113" t="s">
        <v>84</v>
      </c>
      <c r="H17" s="114" t="s">
        <v>85</v>
      </c>
      <c r="I17" s="115" t="s">
        <v>97</v>
      </c>
      <c r="J17" s="176" t="s">
        <v>214</v>
      </c>
      <c r="K17" s="177">
        <v>44166</v>
      </c>
      <c r="L17" s="125"/>
      <c r="M17" s="65"/>
    </row>
    <row r="18" spans="2:13" ht="76.5" x14ac:dyDescent="0.25">
      <c r="B18" s="251"/>
      <c r="C18" s="255"/>
      <c r="D18" s="253"/>
      <c r="E18" s="99" t="s">
        <v>48</v>
      </c>
      <c r="F18" s="109">
        <f>+Autodiagnóstico!J21</f>
        <v>100</v>
      </c>
      <c r="G18" s="113"/>
      <c r="H18" s="114" t="s">
        <v>86</v>
      </c>
      <c r="I18" s="115" t="s">
        <v>97</v>
      </c>
      <c r="J18" s="124"/>
      <c r="K18" s="125"/>
      <c r="L18" s="125"/>
      <c r="M18" s="65"/>
    </row>
    <row r="19" spans="2:13" ht="76.5" x14ac:dyDescent="0.25">
      <c r="B19" s="251"/>
      <c r="C19" s="255"/>
      <c r="D19" s="253"/>
      <c r="E19" s="99" t="s">
        <v>49</v>
      </c>
      <c r="F19" s="109">
        <f>+Autodiagnóstico!J22</f>
        <v>90</v>
      </c>
      <c r="G19" s="113"/>
      <c r="H19" s="114" t="s">
        <v>87</v>
      </c>
      <c r="I19" s="115" t="s">
        <v>97</v>
      </c>
      <c r="J19" s="124"/>
      <c r="K19" s="125"/>
      <c r="L19" s="125"/>
      <c r="M19" s="65"/>
    </row>
    <row r="20" spans="2:13" ht="81.75" customHeight="1" x14ac:dyDescent="0.25">
      <c r="B20" s="251"/>
      <c r="C20" s="255"/>
      <c r="D20" s="253"/>
      <c r="E20" s="99" t="s">
        <v>50</v>
      </c>
      <c r="F20" s="109">
        <f>+Autodiagnóstico!J23</f>
        <v>90</v>
      </c>
      <c r="G20" s="113" t="s">
        <v>101</v>
      </c>
      <c r="H20" s="114" t="s">
        <v>88</v>
      </c>
      <c r="I20" s="115" t="s">
        <v>97</v>
      </c>
      <c r="J20" s="99"/>
      <c r="K20" s="125"/>
      <c r="L20" s="125"/>
      <c r="M20" s="65"/>
    </row>
    <row r="21" spans="2:13" ht="42.75" customHeight="1" x14ac:dyDescent="0.25">
      <c r="B21" s="251"/>
      <c r="C21" s="255"/>
      <c r="D21" s="253"/>
      <c r="E21" s="99" t="s">
        <v>105</v>
      </c>
      <c r="F21" s="109">
        <f>+Autodiagnóstico!J24</f>
        <v>0</v>
      </c>
      <c r="G21" s="116"/>
      <c r="H21" s="114" t="s">
        <v>99</v>
      </c>
      <c r="I21" s="115" t="s">
        <v>97</v>
      </c>
      <c r="J21" s="124" t="s">
        <v>174</v>
      </c>
      <c r="K21" s="125"/>
      <c r="L21" s="125"/>
      <c r="M21" s="65"/>
    </row>
    <row r="22" spans="2:13" ht="25.5" x14ac:dyDescent="0.25">
      <c r="B22" s="251"/>
      <c r="C22" s="255"/>
      <c r="D22" s="253"/>
      <c r="E22" s="99" t="s">
        <v>67</v>
      </c>
      <c r="F22" s="109">
        <f>+Autodiagnóstico!J25</f>
        <v>90</v>
      </c>
      <c r="G22" s="113"/>
      <c r="H22" s="114" t="s">
        <v>89</v>
      </c>
      <c r="I22" s="115" t="s">
        <v>97</v>
      </c>
      <c r="J22" s="124"/>
      <c r="K22" s="125"/>
      <c r="L22" s="125"/>
      <c r="M22" s="65"/>
    </row>
    <row r="23" spans="2:13" ht="38.25" x14ac:dyDescent="0.25">
      <c r="B23" s="251"/>
      <c r="C23" s="255"/>
      <c r="D23" s="253"/>
      <c r="E23" s="99" t="s">
        <v>51</v>
      </c>
      <c r="F23" s="109">
        <f>+Autodiagnóstico!J26</f>
        <v>100</v>
      </c>
      <c r="G23" s="113"/>
      <c r="H23" s="114" t="s">
        <v>90</v>
      </c>
      <c r="I23" s="115" t="s">
        <v>97</v>
      </c>
      <c r="J23" s="124"/>
      <c r="K23" s="125"/>
      <c r="L23" s="125"/>
      <c r="M23" s="65"/>
    </row>
    <row r="24" spans="2:13" ht="25.5" x14ac:dyDescent="0.25">
      <c r="B24" s="251"/>
      <c r="C24" s="255"/>
      <c r="D24" s="253"/>
      <c r="E24" s="99" t="s">
        <v>56</v>
      </c>
      <c r="F24" s="109">
        <f>+Autodiagnóstico!J27</f>
        <v>90</v>
      </c>
      <c r="G24" s="113"/>
      <c r="H24" s="114" t="s">
        <v>91</v>
      </c>
      <c r="I24" s="115" t="s">
        <v>97</v>
      </c>
      <c r="J24" s="124"/>
      <c r="K24" s="125"/>
      <c r="L24" s="125"/>
      <c r="M24" s="65"/>
    </row>
    <row r="25" spans="2:13" ht="25.5" x14ac:dyDescent="0.25">
      <c r="B25" s="251"/>
      <c r="C25" s="255"/>
      <c r="D25" s="253"/>
      <c r="E25" s="104" t="s">
        <v>68</v>
      </c>
      <c r="F25" s="109">
        <f>+Autodiagnóstico!J28</f>
        <v>90</v>
      </c>
      <c r="G25" s="120"/>
      <c r="H25" s="121" t="s">
        <v>92</v>
      </c>
      <c r="I25" s="122" t="s">
        <v>97</v>
      </c>
      <c r="J25" s="129"/>
      <c r="K25" s="126"/>
      <c r="L25" s="126"/>
      <c r="M25" s="65"/>
    </row>
    <row r="26" spans="2:13" ht="38.25" x14ac:dyDescent="0.25">
      <c r="B26" s="251"/>
      <c r="C26" s="255"/>
      <c r="D26" s="253" t="s">
        <v>55</v>
      </c>
      <c r="E26" s="130" t="s">
        <v>52</v>
      </c>
      <c r="F26" s="109">
        <f>+Autodiagnóstico!J29</f>
        <v>100</v>
      </c>
      <c r="G26" s="131"/>
      <c r="H26" s="132" t="s">
        <v>93</v>
      </c>
      <c r="I26" s="133" t="s">
        <v>97</v>
      </c>
      <c r="J26" s="134"/>
      <c r="K26" s="135"/>
      <c r="L26" s="135"/>
      <c r="M26" s="65"/>
    </row>
    <row r="27" spans="2:13" ht="31.5" customHeight="1" x14ac:dyDescent="0.25">
      <c r="B27" s="251"/>
      <c r="C27" s="255"/>
      <c r="D27" s="253"/>
      <c r="E27" s="99" t="s">
        <v>103</v>
      </c>
      <c r="F27" s="109">
        <f>+Autodiagnóstico!J30</f>
        <v>0</v>
      </c>
      <c r="G27" s="113"/>
      <c r="H27" s="114" t="s">
        <v>93</v>
      </c>
      <c r="I27" s="115" t="s">
        <v>97</v>
      </c>
      <c r="J27" s="179" t="s">
        <v>203</v>
      </c>
      <c r="K27" s="180" t="s">
        <v>204</v>
      </c>
      <c r="L27" s="125"/>
      <c r="M27" s="65"/>
    </row>
    <row r="28" spans="2:13" ht="111.75" customHeight="1" x14ac:dyDescent="0.25">
      <c r="B28" s="251"/>
      <c r="C28" s="255"/>
      <c r="D28" s="253"/>
      <c r="E28" s="99" t="s">
        <v>106</v>
      </c>
      <c r="F28" s="109">
        <f>+Autodiagnóstico!J31</f>
        <v>20</v>
      </c>
      <c r="G28" s="113" t="s">
        <v>100</v>
      </c>
      <c r="H28" s="117" t="s">
        <v>108</v>
      </c>
      <c r="I28" s="115" t="s">
        <v>97</v>
      </c>
      <c r="J28" s="99" t="s">
        <v>215</v>
      </c>
      <c r="K28" s="173">
        <v>43891</v>
      </c>
      <c r="L28" s="125"/>
      <c r="M28" s="65"/>
    </row>
    <row r="29" spans="2:13" ht="89.25" x14ac:dyDescent="0.25">
      <c r="B29" s="251"/>
      <c r="C29" s="255"/>
      <c r="D29" s="253"/>
      <c r="E29" s="99" t="s">
        <v>102</v>
      </c>
      <c r="F29" s="109">
        <f>+Autodiagnóstico!J32</f>
        <v>50</v>
      </c>
      <c r="G29" s="113"/>
      <c r="H29" s="118" t="s">
        <v>109</v>
      </c>
      <c r="I29" s="115" t="s">
        <v>97</v>
      </c>
      <c r="J29" s="99" t="s">
        <v>205</v>
      </c>
      <c r="K29" s="173">
        <v>43891</v>
      </c>
      <c r="L29" s="125"/>
      <c r="M29" s="65"/>
    </row>
    <row r="30" spans="2:13" ht="45.75" customHeight="1" x14ac:dyDescent="0.25">
      <c r="B30" s="78"/>
      <c r="C30" s="255"/>
      <c r="D30" s="253"/>
      <c r="E30" s="104" t="s">
        <v>54</v>
      </c>
      <c r="F30" s="109">
        <f>+Autodiagnóstico!J33</f>
        <v>90</v>
      </c>
      <c r="G30" s="120"/>
      <c r="H30" s="121" t="s">
        <v>93</v>
      </c>
      <c r="I30" s="122" t="s">
        <v>97</v>
      </c>
      <c r="J30" s="129" t="s">
        <v>213</v>
      </c>
      <c r="K30" s="126"/>
      <c r="L30" s="126"/>
      <c r="M30" s="65"/>
    </row>
    <row r="31" spans="2:13" ht="84.75" customHeight="1" x14ac:dyDescent="0.25">
      <c r="B31" s="78"/>
      <c r="C31" s="255"/>
      <c r="D31" s="252" t="s">
        <v>40</v>
      </c>
      <c r="E31" s="100" t="s">
        <v>107</v>
      </c>
      <c r="F31" s="108">
        <f>+Autodiagnóstico!J34</f>
        <v>45</v>
      </c>
      <c r="G31" s="136" t="s">
        <v>98</v>
      </c>
      <c r="H31" s="137" t="s">
        <v>110</v>
      </c>
      <c r="I31" s="127" t="s">
        <v>97</v>
      </c>
      <c r="J31" s="99" t="s">
        <v>206</v>
      </c>
      <c r="K31" s="174" t="s">
        <v>216</v>
      </c>
      <c r="L31" s="128"/>
      <c r="M31" s="65"/>
    </row>
    <row r="32" spans="2:13" ht="30" customHeight="1" x14ac:dyDescent="0.25">
      <c r="B32" s="78"/>
      <c r="C32" s="255"/>
      <c r="D32" s="253"/>
      <c r="E32" s="99" t="s">
        <v>58</v>
      </c>
      <c r="F32" s="109">
        <f>+Autodiagnóstico!J35</f>
        <v>100</v>
      </c>
      <c r="G32" s="119"/>
      <c r="H32" s="114" t="s">
        <v>94</v>
      </c>
      <c r="I32" s="115" t="s">
        <v>97</v>
      </c>
      <c r="J32" s="124"/>
      <c r="K32" s="125"/>
      <c r="L32" s="125"/>
      <c r="M32" s="65"/>
    </row>
    <row r="33" spans="2:13" ht="92.25" customHeight="1" x14ac:dyDescent="0.25">
      <c r="B33" s="78"/>
      <c r="C33" s="255"/>
      <c r="D33" s="253"/>
      <c r="E33" s="103" t="s">
        <v>69</v>
      </c>
      <c r="F33" s="109">
        <f>+Autodiagnóstico!J36</f>
        <v>80</v>
      </c>
      <c r="G33" s="113"/>
      <c r="H33" s="114" t="s">
        <v>95</v>
      </c>
      <c r="I33" s="115" t="s">
        <v>97</v>
      </c>
      <c r="J33" s="171" t="s">
        <v>207</v>
      </c>
      <c r="K33" s="178" t="s">
        <v>217</v>
      </c>
      <c r="L33" s="125"/>
      <c r="M33" s="65"/>
    </row>
    <row r="34" spans="2:13" ht="38.25" x14ac:dyDescent="0.25">
      <c r="B34" s="78"/>
      <c r="C34" s="255"/>
      <c r="D34" s="253"/>
      <c r="E34" s="105" t="s">
        <v>59</v>
      </c>
      <c r="F34" s="109">
        <f>+Autodiagnóstico!J37</f>
        <v>90</v>
      </c>
      <c r="G34" s="120"/>
      <c r="H34" s="121" t="s">
        <v>96</v>
      </c>
      <c r="I34" s="122" t="s">
        <v>97</v>
      </c>
      <c r="J34" s="126"/>
      <c r="K34" s="126"/>
      <c r="L34" s="126"/>
      <c r="M34" s="65"/>
    </row>
    <row r="35" spans="2:13" ht="8.25" customHeight="1" thickBot="1" x14ac:dyDescent="0.3">
      <c r="B35" s="80"/>
      <c r="C35" s="74"/>
      <c r="D35" s="74"/>
      <c r="E35" s="74"/>
      <c r="F35" s="81"/>
      <c r="G35" s="74"/>
      <c r="H35" s="74"/>
      <c r="I35" s="106"/>
      <c r="J35" s="74"/>
      <c r="K35" s="74"/>
      <c r="L35" s="74"/>
      <c r="M35" s="67"/>
    </row>
    <row r="36" spans="2:13" x14ac:dyDescent="0.25">
      <c r="I36" s="107"/>
    </row>
    <row r="37" spans="2:13" x14ac:dyDescent="0.25">
      <c r="I37" s="107"/>
    </row>
    <row r="38" spans="2:13" x14ac:dyDescent="0.25">
      <c r="I38" s="107"/>
    </row>
    <row r="39" spans="2:13" x14ac:dyDescent="0.25">
      <c r="I39" s="107"/>
    </row>
    <row r="40" spans="2:13" x14ac:dyDescent="0.25"/>
    <row r="41" spans="2:13" x14ac:dyDescent="0.25"/>
    <row r="42" spans="2:13" x14ac:dyDescent="0.25"/>
    <row r="43" spans="2:13" ht="18" x14ac:dyDescent="0.25">
      <c r="G43" s="56" t="s">
        <v>29</v>
      </c>
    </row>
    <row r="44" spans="2:13" x14ac:dyDescent="0.25"/>
    <row r="45" spans="2:13" x14ac:dyDescent="0.25"/>
    <row r="46" spans="2:13" hidden="1" x14ac:dyDescent="0.25"/>
    <row r="47" spans="2:13" hidden="1" x14ac:dyDescent="0.25"/>
    <row r="48" spans="2:13" hidden="1" x14ac:dyDescent="0.25"/>
    <row r="49" hidden="1" x14ac:dyDescent="0.25"/>
    <row r="50" hidden="1" x14ac:dyDescent="0.25"/>
  </sheetData>
  <protectedRanges>
    <protectedRange sqref="J7:L7 K8:L9 J10:L34" name="Planeacion"/>
    <protectedRange sqref="J8:J9" name="Simulado"/>
  </protectedRanges>
  <mergeCells count="17">
    <mergeCell ref="B7:B29"/>
    <mergeCell ref="D7:D12"/>
    <mergeCell ref="C7:C34"/>
    <mergeCell ref="D13:D25"/>
    <mergeCell ref="D26:D30"/>
    <mergeCell ref="D31:D34"/>
    <mergeCell ref="C3:L3"/>
    <mergeCell ref="C5:C6"/>
    <mergeCell ref="D5:D6"/>
    <mergeCell ref="E5:E6"/>
    <mergeCell ref="L5:L6"/>
    <mergeCell ref="J5:J6"/>
    <mergeCell ref="K5:K6"/>
    <mergeCell ref="I5:I6"/>
    <mergeCell ref="H5:H6"/>
    <mergeCell ref="G5:G6"/>
    <mergeCell ref="F5:F6"/>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10:L13 K7:L9 K20:L20 J18:L19 K17:L17 J15:L16 K14:L14 J21:L26 J30:L30 K27:L29 J32:L34 K31:L31">
    <cfRule type="expression" dxfId="0" priority="42">
      <formula>$F$7:$F$29&gt;80</formula>
    </cfRule>
  </conditionalFormatting>
  <dataValidations count="1">
    <dataValidation type="whole" allowBlank="1" showInputMessage="1" showErrorMessage="1" error="ERROR. NO DEBE DILIGENCIAR ESTAS CELDAS" sqref="F7:F34">
      <formula1>100000000000</formula1>
      <formula2>1000000000000</formula2>
    </dataValidation>
  </dataValidations>
  <hyperlinks>
    <hyperlink ref="I7" r:id="rId1" display="http://repositorio.archivogeneral.gov.co/repositorio/_x000a_"/>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dcterms:created xsi:type="dcterms:W3CDTF">2016-12-25T14:51:07Z</dcterms:created>
  <dcterms:modified xsi:type="dcterms:W3CDTF">2020-02-11T19:12:43Z</dcterms:modified>
</cp:coreProperties>
</file>